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<sst xmlns="http://schemas.openxmlformats.org/spreadsheetml/2006/main" count="152" uniqueCount="126">
  <si>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</si>
  <si>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</si>
  <si>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</si>
  <si>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</si>
  <si>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</si>
  <si>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</si>
  <si>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</si>
  <si>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</si>
  <si>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</si>
  <si>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</si>
  <si>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</si>
  <si>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</si>
  <si>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</si>
  <si>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</si>
  <si>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</si>
  <si>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</si>
  <si>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</si>
  <si>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</si>
  <si>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</si>
  <si>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</si>
  <si>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</si>
  <si>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</si>
  <si>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</si>
  <si>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</si>
  <si>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</si>
  <si>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</si>
  <si>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</si>
  <si>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</si>
  <si>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</si>
  <si>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</si>
  <si>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</si>
  <si>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</si>
  <si>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</si>
  <si>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</si>
  <si>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</si>
  <si>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</si>
  <si>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</si>
  <si>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</si>
  <si>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</si>
  <si>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</si>
  <si>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</si>
  <si>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</si>
  <si>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</si>
  <si>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</si>
  <si>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</si>
  <si>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</si>
  <si>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</si>
  <si>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</si>
  <si>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</si>
  <si>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</si>
  <si>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</si>
  <si>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</si>
  <si>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</si>
  <si>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</si>
  <si>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</si>
  <si>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</si>
  <si>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</si>
  <si>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</si>
  <si>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</si>
  <si>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</si>
  <si>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</si>
  <si>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</si>
  <si>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</si>
  <si>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</si>
  <si>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</si>
  <si>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</si>
  <si>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</si>
  <si>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</si>
  <si>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</si>
  <si>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</si>
  <si>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</si>
  <si>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</si>
  <si>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</si>
  <si>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</si>
  <si>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</si>
  <si>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</si>
  <si>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</si>
  <si>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</si>
  <si>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</si>
  <si>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</si>
  <si>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</si>
  <si>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</si>
  <si>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</si>
  <si>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</si>
  <si>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</si>
  <si>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</si>
  <si>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</si>
  <si>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</si>
  <si>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</si>
  <si>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</si>
  <si>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</si>
  <si>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</si>
  <si>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</si>
  <si>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</si>
  <si>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</si>
  <si>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</si>
  <si>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</si>
  <si>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</si>
  <si>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</si>
  <si>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</si>
  <si>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</si>
  <si>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</si>
  <si>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</si>
  <si>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</si>
  <si>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</si>
  <si>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</si>
  <si>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</si>
  <si>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</si>
  <si>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</si>
  <si>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</si>
  <si>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</si>
  <si>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</si>
  <si>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</si>
  <si>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</si>
  <si>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</si>
  <si>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</si>
  <si>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</si>
  <si>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</si>
  <si>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</si>
  <si>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</si>
  <si>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</si>
  <si>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О.В.Діброва </t>
  </si>
  <si>
    <t>К.М. Пивовар</t>
  </si>
  <si>
    <t>04140-2-13-72</t>
  </si>
  <si>
    <t>04140-2-15-08</t>
  </si>
  <si>
    <t>2 квітня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</si>
</sst>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&amp;L1EDA32B9&amp;C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66</v>
      </c>
      <c r="D6" s="96">
        <f>SUM(D7,D10,D13,D14,D15,D20,D23,D24,D18,D19)</f>
        <v>62772.259999999995</v>
      </c>
      <c r="E6" s="96">
        <f>SUM(E7,E10,E13,E14,E15,E20,E23,E24,E18,E19)</f>
        <v>35</v>
      </c>
      <c r="F6" s="96">
        <f>SUM(F7,F10,F13,F14,F15,F20,F23,F24,F18,F19)</f>
        <v>34336.43</v>
      </c>
      <c r="G6" s="96">
        <f>SUM(G7,G10,G13,G14,G15,G20,G23,G24,G18,G19)</f>
        <v>5</v>
      </c>
      <c r="H6" s="96">
        <f>SUM(H7,H10,H13,H14,H15,H20,H23,H24,H18,H19)</f>
        <v>5857.2</v>
      </c>
      <c r="I6" s="96">
        <f>SUM(I7,I10,I13,I14,I15,I20,I23,I24,I18,I19)</f>
        <v>12</v>
      </c>
      <c r="J6" s="96">
        <f>SUM(J7,J10,J13,J14,J15,J20,J23,J24,J18,J19)</f>
        <v>5170.6</v>
      </c>
      <c r="K6" s="96">
        <f>SUM(K7,K10,K13,K14,K15,K20,K23,K24,K18,K19)</f>
        <v>14</v>
      </c>
      <c r="L6" s="96">
        <f>SUM(L7,L10,L13,L14,L15,L20,L23,L24,L18,L19)</f>
        <v>7524.57</v>
      </c>
    </row>
    <row r="7" spans="1:12" ht="16.5" customHeight="1">
      <c r="A7" s="87">
        <v>2</v>
      </c>
      <c r="B7" s="90" t="s">
        <v>75</v>
      </c>
      <c r="C7" s="97">
        <v>39</v>
      </c>
      <c r="D7" s="97">
        <v>52905.06</v>
      </c>
      <c r="E7" s="97">
        <v>23</v>
      </c>
      <c r="F7" s="97">
        <v>27705.63</v>
      </c>
      <c r="G7" s="97">
        <v>4</v>
      </c>
      <c r="H7" s="97">
        <v>5504.8</v>
      </c>
      <c r="I7" s="97">
        <v>5</v>
      </c>
      <c r="J7" s="97">
        <v>3329.6</v>
      </c>
      <c r="K7" s="97">
        <v>7</v>
      </c>
      <c r="L7" s="97">
        <v>6114.97</v>
      </c>
    </row>
    <row r="8" spans="1:12" ht="16.5" customHeight="1">
      <c r="A8" s="87">
        <v>3</v>
      </c>
      <c r="B8" s="91" t="s">
        <v>76</v>
      </c>
      <c r="C8" s="97">
        <v>17</v>
      </c>
      <c r="D8" s="97">
        <v>32503.47</v>
      </c>
      <c r="E8" s="97">
        <v>10</v>
      </c>
      <c r="F8" s="97">
        <v>15534</v>
      </c>
      <c r="G8" s="97">
        <v>3</v>
      </c>
      <c r="H8" s="97">
        <v>4800</v>
      </c>
      <c r="I8" s="97">
        <v>4</v>
      </c>
      <c r="J8" s="97">
        <v>2624.8</v>
      </c>
      <c r="K8" s="97"/>
      <c r="L8" s="97"/>
    </row>
    <row r="9" spans="1:12" ht="16.5" customHeight="1">
      <c r="A9" s="87">
        <v>4</v>
      </c>
      <c r="B9" s="91" t="s">
        <v>77</v>
      </c>
      <c r="C9" s="97">
        <v>22</v>
      </c>
      <c r="D9" s="97">
        <v>20401.59</v>
      </c>
      <c r="E9" s="97">
        <v>13</v>
      </c>
      <c r="F9" s="97">
        <v>12171.63</v>
      </c>
      <c r="G9" s="97">
        <v>1</v>
      </c>
      <c r="H9" s="97">
        <v>704.8</v>
      </c>
      <c r="I9" s="97">
        <v>1</v>
      </c>
      <c r="J9" s="97">
        <v>704.8</v>
      </c>
      <c r="K9" s="97">
        <v>7</v>
      </c>
      <c r="L9" s="97">
        <v>6114.97</v>
      </c>
    </row>
    <row r="10" spans="1:12" ht="19.5" customHeight="1">
      <c r="A10" s="87">
        <v>5</v>
      </c>
      <c r="B10" s="90" t="s">
        <v>78</v>
      </c>
      <c r="C10" s="97">
        <v>2</v>
      </c>
      <c r="D10" s="97">
        <v>1409.6</v>
      </c>
      <c r="E10" s="97">
        <v>2</v>
      </c>
      <c r="F10" s="97">
        <v>1409.6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</v>
      </c>
      <c r="D12" s="97">
        <v>1409.6</v>
      </c>
      <c r="E12" s="97">
        <v>2</v>
      </c>
      <c r="F12" s="97">
        <v>1409.6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5</v>
      </c>
      <c r="D13" s="97">
        <v>3524</v>
      </c>
      <c r="E13" s="97">
        <v>4</v>
      </c>
      <c r="F13" s="97">
        <v>2819.2</v>
      </c>
      <c r="G13" s="97"/>
      <c r="H13" s="97"/>
      <c r="I13" s="97">
        <v>1</v>
      </c>
      <c r="J13" s="97">
        <v>640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8</v>
      </c>
      <c r="D15" s="97">
        <v>2819.2</v>
      </c>
      <c r="E15" s="97">
        <v>6</v>
      </c>
      <c r="F15" s="97">
        <v>2402</v>
      </c>
      <c r="G15" s="97">
        <v>1</v>
      </c>
      <c r="H15" s="97">
        <v>352.4</v>
      </c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8</v>
      </c>
      <c r="D17" s="97">
        <v>2819.2</v>
      </c>
      <c r="E17" s="97">
        <v>6</v>
      </c>
      <c r="F17" s="97">
        <v>2402</v>
      </c>
      <c r="G17" s="97">
        <v>1</v>
      </c>
      <c r="H17" s="97">
        <v>352.4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12</v>
      </c>
      <c r="D18" s="97">
        <v>2114.4</v>
      </c>
      <c r="E18" s="97"/>
      <c r="F18" s="97"/>
      <c r="G18" s="97"/>
      <c r="H18" s="97"/>
      <c r="I18" s="97">
        <v>6</v>
      </c>
      <c r="J18" s="97">
        <v>1201</v>
      </c>
      <c r="K18" s="97">
        <v>6</v>
      </c>
      <c r="L18" s="97">
        <v>1057.2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2466.8</v>
      </c>
      <c r="E38" s="96">
        <f>SUM(E39,E46,E47,E48)</f>
        <v>1</v>
      </c>
      <c r="F38" s="96">
        <f>SUM(F39,F46,F47,F48)</f>
        <v>1600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2466.8</v>
      </c>
      <c r="E39" s="97">
        <f>SUM(E40,E43)</f>
        <v>1</v>
      </c>
      <c r="F39" s="97">
        <f>SUM(F40,F43)</f>
        <v>1600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2466.8</v>
      </c>
      <c r="E43" s="97">
        <v>1</v>
      </c>
      <c r="F43" s="97">
        <v>1600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1600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26.43</v>
      </c>
      <c r="E49" s="96">
        <f>SUM(E50:E53)</f>
        <v>1</v>
      </c>
      <c r="F49" s="96">
        <f>SUM(F50:F53)</f>
        <v>26.5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26.43</v>
      </c>
      <c r="E50" s="97">
        <v>1</v>
      </c>
      <c r="F50" s="97">
        <v>26.5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20</v>
      </c>
      <c r="D54" s="96">
        <v>7048</v>
      </c>
      <c r="E54" s="96">
        <v>8</v>
      </c>
      <c r="F54" s="96">
        <v>2819.2</v>
      </c>
      <c r="G54" s="96"/>
      <c r="H54" s="96"/>
      <c r="I54" s="96">
        <v>20</v>
      </c>
      <c r="J54" s="96">
        <v>7048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89</v>
      </c>
      <c r="D55" s="96">
        <f t="shared" si="0"/>
        <v>72313.48999999999</v>
      </c>
      <c r="E55" s="96">
        <f t="shared" si="0"/>
        <v>45</v>
      </c>
      <c r="F55" s="96">
        <f t="shared" si="0"/>
        <v>38782.13</v>
      </c>
      <c r="G55" s="96">
        <f t="shared" si="0"/>
        <v>5</v>
      </c>
      <c r="H55" s="96">
        <f t="shared" si="0"/>
        <v>5857.2</v>
      </c>
      <c r="I55" s="96">
        <f t="shared" si="0"/>
        <v>32</v>
      </c>
      <c r="J55" s="96">
        <f t="shared" si="0"/>
        <v>12218.6</v>
      </c>
      <c r="K55" s="96">
        <f t="shared" si="0"/>
        <v>15</v>
      </c>
      <c r="L55" s="96">
        <f t="shared" si="0"/>
        <v>8229.369999999999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&amp;L1EDA32B9&amp;CФорма № 10, Підрозділ: Народицький районний суд Житомирської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15</v>
      </c>
      <c r="F4" s="93">
        <f>SUM(F5:F24)</f>
        <v>8229.37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10</v>
      </c>
      <c r="F7" s="95">
        <v>3876.4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4352.97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0" r:id="rId1"/>
  <headerFooter>
    <oddFooter>&amp;L1EDA32B9&amp;CФорма № 10, Підрозділ: Народицький районний суд Житомирської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2018-03-15T14:08:04Z</cp:lastPrinted>
  <dcterms:created xsi:type="dcterms:W3CDTF">2015-09-09T10:27:37Z</dcterms:created>
  <dcterms:modified xsi:type="dcterms:W3CDTF">2018-05-11T08:45:16Z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E8DE7964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