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<sst xmlns="http://schemas.openxmlformats.org/spreadsheetml/2006/main" count="154" uniqueCount="128">
  <si>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</si>
  <si>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</si>
  <si>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</si>
  <si>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</si>
  <si>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</si>
  <si>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</si>
  <si>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</si>
  <si>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</si>
  <si>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</si>
  <si>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</si>
  <si>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</si>
  <si>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</si>
  <si>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</si>
  <si>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</si>
  <si>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</si>
  <si>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</si>
  <si>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</si>
  <si>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</si>
  <si>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</si>
  <si>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</si>
  <si>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</si>
  <si>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</si>
  <si>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</si>
  <si>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</si>
  <si>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</si>
  <si>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</si>
  <si>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</si>
  <si>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</si>
  <si>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</si>
  <si>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</si>
  <si>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</si>
  <si>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</si>
  <si>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</si>
  <si>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</si>
  <si>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</si>
  <si>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</si>
  <si>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</si>
  <si>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</si>
  <si>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</si>
  <si>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</si>
  <si>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</si>
  <si>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</si>
  <si>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</si>
  <si>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</si>
  <si>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</si>
  <si>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</si>
  <si>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</si>
  <si>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</si>
  <si>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</si>
  <si>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</si>
  <si>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</si>
  <si>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</si>
  <si>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</si>
  <si>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</si>
  <si>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</si>
  <si>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</si>
  <si>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</si>
  <si>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</si>
  <si>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</si>
  <si>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</si>
  <si>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</si>
  <si>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</si>
  <si>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</si>
  <si>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</si>
  <si>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</si>
  <si>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</si>
  <si>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</si>
  <si>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</si>
  <si>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</si>
  <si>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</si>
  <si>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</si>
  <si>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</si>
  <si>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</si>
  <si>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</si>
  <si>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</si>
  <si>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</si>
  <si>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</si>
  <si>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</si>
  <si>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</si>
  <si>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</si>
  <si>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</si>
  <si>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</si>
  <si>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</si>
  <si>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</si>
  <si>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</si>
  <si>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</si>
  <si>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</si>
  <si>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</si>
  <si>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</si>
  <si>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</si>
  <si>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</si>
  <si>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</si>
  <si>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</si>
  <si>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</si>
  <si>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</si>
  <si>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</si>
  <si>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</si>
  <si>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</si>
  <si>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</si>
  <si>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</si>
  <si>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</si>
  <si>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</si>
  <si>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</si>
  <si>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</si>
  <si>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</si>
  <si>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</si>
  <si>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</si>
  <si>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</si>
  <si>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</si>
  <si>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</si>
  <si>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</si>
  <si>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</si>
  <si>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</si>
  <si>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</si>
  <si>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</si>
  <si>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</si>
  <si>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</si>
  <si>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</si>
  <si>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</si>
  <si>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</si>
  <si>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</si>
  <si>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</si>
  <si>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О.В.Діброва </t>
  </si>
  <si>
    <t>К.М. Пивовар</t>
  </si>
  <si>
    <t>04140-2-13-72</t>
  </si>
  <si>
    <t>04140-2-15-08</t>
  </si>
  <si>
    <t>1 квітня 2019 року</t>
  </si>
  <si>
    <t>Голова суду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</si>
</sst>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117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101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118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119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120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214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&amp;L12A2E5D9&amp;C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72</v>
      </c>
      <c r="C2" s="135" t="s">
        <v>53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54</v>
      </c>
      <c r="J2" s="135"/>
      <c r="K2" s="135" t="s">
        <v>71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102</v>
      </c>
      <c r="C6" s="96">
        <f aca="true" t="shared" si="0" ref="C6:L6">SUM(C7,C10,C13,C14,C15,C21,C24,C25,C18,C19,C20)</f>
        <v>47</v>
      </c>
      <c r="D6" s="96">
        <f t="shared" si="0"/>
        <v>38507.34000000001</v>
      </c>
      <c r="E6" s="96">
        <f t="shared" si="0"/>
        <v>32</v>
      </c>
      <c r="F6" s="96">
        <f t="shared" si="0"/>
        <v>28173.2</v>
      </c>
      <c r="G6" s="96">
        <f t="shared" si="0"/>
        <v>2</v>
      </c>
      <c r="H6" s="96">
        <f t="shared" si="0"/>
        <v>2151</v>
      </c>
      <c r="I6" s="96">
        <f t="shared" si="0"/>
        <v>2</v>
      </c>
      <c r="J6" s="96">
        <f t="shared" si="0"/>
        <v>384.2</v>
      </c>
      <c r="K6" s="96">
        <f t="shared" si="0"/>
        <v>11</v>
      </c>
      <c r="L6" s="96">
        <f t="shared" si="0"/>
        <v>9724.140000000001</v>
      </c>
    </row>
    <row r="7" spans="1:12" ht="16.5" customHeight="1">
      <c r="A7" s="87">
        <v>2</v>
      </c>
      <c r="B7" s="90" t="s">
        <v>73</v>
      </c>
      <c r="C7" s="97">
        <v>25</v>
      </c>
      <c r="D7" s="97">
        <v>26244.74</v>
      </c>
      <c r="E7" s="97">
        <v>17</v>
      </c>
      <c r="F7" s="97">
        <v>15047.4</v>
      </c>
      <c r="G7" s="97">
        <v>1</v>
      </c>
      <c r="H7" s="97">
        <v>1762</v>
      </c>
      <c r="I7" s="97"/>
      <c r="J7" s="97"/>
      <c r="K7" s="97">
        <v>7</v>
      </c>
      <c r="L7" s="97">
        <v>7803.14</v>
      </c>
    </row>
    <row r="8" spans="1:12" ht="16.5" customHeight="1">
      <c r="A8" s="87">
        <v>3</v>
      </c>
      <c r="B8" s="91" t="s">
        <v>74</v>
      </c>
      <c r="C8" s="97">
        <v>5</v>
      </c>
      <c r="D8" s="97">
        <v>9605</v>
      </c>
      <c r="E8" s="97">
        <v>3</v>
      </c>
      <c r="F8" s="97">
        <v>5763</v>
      </c>
      <c r="G8" s="97">
        <v>1</v>
      </c>
      <c r="H8" s="97">
        <v>1762</v>
      </c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75</v>
      </c>
      <c r="C9" s="97">
        <v>20</v>
      </c>
      <c r="D9" s="97">
        <v>16639.74</v>
      </c>
      <c r="E9" s="97">
        <v>14</v>
      </c>
      <c r="F9" s="97">
        <v>9284.4</v>
      </c>
      <c r="G9" s="97"/>
      <c r="H9" s="97"/>
      <c r="I9" s="97"/>
      <c r="J9" s="97"/>
      <c r="K9" s="97">
        <v>6</v>
      </c>
      <c r="L9" s="97">
        <v>5882.14</v>
      </c>
    </row>
    <row r="10" spans="1:12" ht="19.5" customHeight="1">
      <c r="A10" s="87">
        <v>5</v>
      </c>
      <c r="B10" s="90" t="s">
        <v>76</v>
      </c>
      <c r="C10" s="97">
        <v>5</v>
      </c>
      <c r="D10" s="97">
        <v>6147.2</v>
      </c>
      <c r="E10" s="97">
        <v>4</v>
      </c>
      <c r="F10" s="97">
        <v>9310.8</v>
      </c>
      <c r="G10" s="97"/>
      <c r="H10" s="97"/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77</v>
      </c>
      <c r="C11" s="97">
        <v>2</v>
      </c>
      <c r="D11" s="97">
        <v>3842</v>
      </c>
      <c r="E11" s="97">
        <v>2</v>
      </c>
      <c r="F11" s="97">
        <v>7774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78</v>
      </c>
      <c r="C12" s="97">
        <v>3</v>
      </c>
      <c r="D12" s="97">
        <v>2305.2</v>
      </c>
      <c r="E12" s="97">
        <v>2</v>
      </c>
      <c r="F12" s="97">
        <v>1536.8</v>
      </c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2</v>
      </c>
      <c r="D13" s="97">
        <v>1536.8</v>
      </c>
      <c r="E13" s="97">
        <v>1</v>
      </c>
      <c r="F13" s="97">
        <v>768.4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3457.8</v>
      </c>
      <c r="E15" s="97">
        <v>8</v>
      </c>
      <c r="F15" s="97">
        <v>2694.2</v>
      </c>
      <c r="G15" s="97">
        <v>1</v>
      </c>
      <c r="H15" s="97">
        <v>389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78</v>
      </c>
      <c r="C17" s="97">
        <v>9</v>
      </c>
      <c r="D17" s="97">
        <v>3457.8</v>
      </c>
      <c r="E17" s="97">
        <v>8</v>
      </c>
      <c r="F17" s="97">
        <v>2694.2</v>
      </c>
      <c r="G17" s="97">
        <v>1</v>
      </c>
      <c r="H17" s="97">
        <v>389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</v>
      </c>
      <c r="D18" s="97">
        <v>1120.8</v>
      </c>
      <c r="E18" s="97">
        <v>2</v>
      </c>
      <c r="F18" s="97">
        <v>352.4</v>
      </c>
      <c r="G18" s="97"/>
      <c r="H18" s="97"/>
      <c r="I18" s="97">
        <v>2</v>
      </c>
      <c r="J18" s="97">
        <v>384.2</v>
      </c>
      <c r="K18" s="97">
        <v>2</v>
      </c>
      <c r="L18" s="97">
        <v>384.2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79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107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109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84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87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78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89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110</v>
      </c>
      <c r="C50" s="96">
        <f aca="true" t="shared" si="5" ref="C50:L50">SUM(C51:C54)</f>
        <v>5</v>
      </c>
      <c r="D50" s="96">
        <f t="shared" si="5"/>
        <v>57.64</v>
      </c>
      <c r="E50" s="96">
        <f t="shared" si="5"/>
        <v>5</v>
      </c>
      <c r="F50" s="96">
        <f t="shared" si="5"/>
        <v>57.6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91</v>
      </c>
      <c r="C53" s="97">
        <v>4</v>
      </c>
      <c r="D53" s="97">
        <v>51.88</v>
      </c>
      <c r="E53" s="97">
        <v>4</v>
      </c>
      <c r="F53" s="97">
        <v>51.84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92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111</v>
      </c>
      <c r="C55" s="96">
        <v>14</v>
      </c>
      <c r="D55" s="96">
        <v>5378.8</v>
      </c>
      <c r="E55" s="96">
        <v>4</v>
      </c>
      <c r="F55" s="96">
        <v>1536.8</v>
      </c>
      <c r="G55" s="96"/>
      <c r="H55" s="96"/>
      <c r="I55" s="96">
        <v>14</v>
      </c>
      <c r="J55" s="96">
        <v>5378.8</v>
      </c>
      <c r="K55" s="97"/>
      <c r="L55" s="96"/>
    </row>
    <row r="56" spans="1:12" ht="15">
      <c r="A56" s="87">
        <v>51</v>
      </c>
      <c r="B56" s="88" t="s">
        <v>112</v>
      </c>
      <c r="C56" s="96">
        <f aca="true" t="shared" si="6" ref="C56:L56">SUM(C6,C28,C39,C50,C55)</f>
        <v>66</v>
      </c>
      <c r="D56" s="96">
        <f t="shared" si="6"/>
        <v>43943.78000000001</v>
      </c>
      <c r="E56" s="96">
        <f t="shared" si="6"/>
        <v>41</v>
      </c>
      <c r="F56" s="96">
        <f t="shared" si="6"/>
        <v>29767.6</v>
      </c>
      <c r="G56" s="96">
        <f t="shared" si="6"/>
        <v>2</v>
      </c>
      <c r="H56" s="96">
        <f t="shared" si="6"/>
        <v>2151</v>
      </c>
      <c r="I56" s="96">
        <f t="shared" si="6"/>
        <v>16</v>
      </c>
      <c r="J56" s="96">
        <f t="shared" si="6"/>
        <v>5763</v>
      </c>
      <c r="K56" s="96">
        <f t="shared" si="6"/>
        <v>11</v>
      </c>
      <c r="L56" s="96">
        <f t="shared" si="6"/>
        <v>9724.140000000001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&amp;L12A2E5D9&amp;CФорма № 10, Підрозділ: Народицький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B27" sqref="B27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96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59</v>
      </c>
      <c r="C4" s="147"/>
      <c r="D4" s="148"/>
      <c r="E4" s="93">
        <f>SUM(E5:E24)</f>
        <v>11</v>
      </c>
      <c r="F4" s="93">
        <f>SUM(F5:F24)</f>
        <v>9724.14</v>
      </c>
    </row>
    <row r="5" spans="1:6" ht="20.25" customHeight="1">
      <c r="A5" s="67">
        <v>2</v>
      </c>
      <c r="B5" s="149" t="s">
        <v>60</v>
      </c>
      <c r="C5" s="150"/>
      <c r="D5" s="151"/>
      <c r="E5" s="94"/>
      <c r="F5" s="95"/>
    </row>
    <row r="6" spans="1:6" ht="28.5" customHeight="1">
      <c r="A6" s="67">
        <v>3</v>
      </c>
      <c r="B6" s="149" t="s">
        <v>61</v>
      </c>
      <c r="C6" s="150"/>
      <c r="D6" s="151"/>
      <c r="E6" s="94"/>
      <c r="F6" s="95"/>
    </row>
    <row r="7" spans="1:6" ht="40.5" customHeight="1">
      <c r="A7" s="67">
        <v>4</v>
      </c>
      <c r="B7" s="149" t="s">
        <v>97</v>
      </c>
      <c r="C7" s="150"/>
      <c r="D7" s="151"/>
      <c r="E7" s="94">
        <v>3</v>
      </c>
      <c r="F7" s="95">
        <v>2305.2</v>
      </c>
    </row>
    <row r="8" spans="1:6" ht="41.25" customHeight="1">
      <c r="A8" s="67">
        <v>5</v>
      </c>
      <c r="B8" s="149" t="s">
        <v>62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63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64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65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116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98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66</v>
      </c>
      <c r="C14" s="150"/>
      <c r="D14" s="151"/>
      <c r="E14" s="94">
        <v>7</v>
      </c>
      <c r="F14" s="95">
        <v>6650.54</v>
      </c>
    </row>
    <row r="15" spans="1:6" ht="20.25" customHeight="1">
      <c r="A15" s="67">
        <v>12</v>
      </c>
      <c r="B15" s="149" t="s">
        <v>67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68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115</v>
      </c>
      <c r="C17" s="150"/>
      <c r="D17" s="151"/>
      <c r="E17" s="94">
        <v>1</v>
      </c>
      <c r="F17" s="95">
        <v>768.4</v>
      </c>
    </row>
    <row r="18" spans="1:6" ht="27" customHeight="1">
      <c r="A18" s="67">
        <v>15</v>
      </c>
      <c r="B18" s="149" t="s">
        <v>69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70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94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93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95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99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100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114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127</v>
      </c>
      <c r="C27" s="54"/>
      <c r="D27" s="57" t="s">
        <v>121</v>
      </c>
      <c r="E27" s="141" t="s">
        <v>122</v>
      </c>
      <c r="F27" s="141"/>
      <c r="I27" s="71"/>
      <c r="J27" s="71"/>
      <c r="K27" s="71"/>
    </row>
    <row r="28" spans="1:11" ht="15.75">
      <c r="A28" s="70"/>
      <c r="B28" s="53"/>
      <c r="C28" s="61" t="s">
        <v>52</v>
      </c>
      <c r="D28" s="40"/>
      <c r="E28" s="61" t="s">
        <v>55</v>
      </c>
      <c r="I28" s="72"/>
      <c r="J28" s="68"/>
      <c r="K28" s="68"/>
    </row>
    <row r="29" spans="1:11" ht="14.25">
      <c r="A29" s="73"/>
      <c r="B29" s="59" t="s">
        <v>51</v>
      </c>
      <c r="C29" s="54"/>
      <c r="D29" s="56" t="s">
        <v>121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52</v>
      </c>
      <c r="E30" s="61" t="s">
        <v>55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56</v>
      </c>
      <c r="C32" s="152" t="s">
        <v>124</v>
      </c>
      <c r="D32" s="152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57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58</v>
      </c>
      <c r="C34" s="153" t="s">
        <v>121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&amp;L12A2E5D9&amp;CФорма № 10, Підрозділ: Народицький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2019-04-16T09:49:37Z</cp:lastPrinted>
  <dcterms:created xsi:type="dcterms:W3CDTF">2015-09-09T10:27:37Z</dcterms:created>
  <dcterms:modified xsi:type="dcterms:W3CDTF">2019-04-16T09:49:41Z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98E95302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