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<sst xmlns="http://schemas.openxmlformats.org/spreadsheetml/2006/main" count="289" uniqueCount="217">
  <si>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</si>
  <si>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</si>
  <si>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</si>
  <si>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</si>
  <si>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</si>
  <si>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</si>
  <si>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</si>
  <si>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</si>
  <si>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</si>
  <si>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</si>
  <si>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</si>
  <si>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</si>
  <si>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</si>
  <si>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</si>
  <si>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</si>
  <si>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</si>
  <si>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</si>
  <si>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</si>
  <si>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</si>
  <si>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</si>
  <si>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</si>
  <si>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</si>
  <si>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</si>
  <si>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</si>
  <si>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</si>
  <si>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</si>
  <si>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</si>
  <si>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</si>
  <si>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</si>
  <si>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</si>
  <si>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</si>
  <si>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</si>
  <si>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</si>
  <si>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</si>
  <si>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</si>
  <si>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</si>
  <si>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</si>
  <si>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</si>
  <si>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</si>
  <si>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</si>
  <si>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</si>
  <si>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</si>
  <si>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</si>
  <si>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</si>
  <si>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</si>
  <si>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</si>
  <si>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</si>
  <si>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</si>
  <si>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</si>
  <si>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</si>
  <si>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</si>
  <si>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</si>
  <si>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</si>
  <si>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</si>
  <si>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</si>
  <si>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</si>
  <si>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</si>
  <si>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</si>
  <si>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</si>
  <si>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</si>
  <si>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</si>
  <si>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</si>
  <si>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</si>
  <si>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</si>
  <si>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</si>
  <si>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</si>
  <si>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</si>
  <si>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</si>
  <si>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</si>
  <si>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</si>
  <si>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</si>
  <si>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</si>
  <si>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</si>
  <si>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</si>
  <si>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</si>
  <si>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</si>
  <si>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</si>
  <si>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</si>
  <si>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</si>
  <si>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</si>
  <si>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</si>
  <si>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</si>
  <si>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</si>
  <si>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</si>
  <si>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</si>
  <si>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</si>
  <si>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</si>
  <si>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</si>
  <si>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</si>
  <si>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</si>
  <si>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</si>
  <si>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</si>
  <si>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</si>
  <si>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</si>
  <si>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</si>
  <si>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</si>
  <si>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</si>
  <si>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</si>
  <si>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</si>
  <si>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</si>
  <si>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</si>
  <si>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</si>
  <si>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</si>
  <si>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</si>
  <si>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</si>
  <si>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</si>
  <si>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</si>
  <si>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</si>
  <si>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</si>
  <si>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</si>
  <si>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</si>
  <si>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</si>
  <si>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</si>
  <si>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</si>
  <si>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</si>
  <si>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</si>
  <si>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</si>
  <si>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</si>
  <si>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</si>
  <si>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</si>
  <si>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</si>
  <si>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</si>
  <si>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</si>
  <si>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</si>
  <si>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</si>
  <si>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</si>
  <si>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</si>
  <si>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</si>
  <si>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</si>
  <si>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</si>
  <si>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</si>
  <si>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</si>
  <si>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</si>
  <si>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</si>
  <si>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</si>
  <si>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</si>
  <si>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</si>
  <si>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</si>
  <si>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</si>
  <si>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</si>
  <si>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</si>
  <si>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</si>
  <si>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</si>
  <si>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</si>
  <si>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</si>
  <si>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</si>
  <si>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</si>
  <si>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</si>
  <si>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</si>
  <si>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</si>
  <si>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</si>
  <si>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</si>
  <si>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</si>
  <si>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</si>
  <si>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</si>
  <si>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</si>
  <si>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</si>
  <si>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</si>
  <si>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</si>
  <si>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</si>
  <si>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</si>
  <si>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</si>
  <si>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</si>
  <si>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</si>
  <si>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</si>
  <si>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</si>
  <si>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</si>
  <si>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</si>
  <si>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</si>
  <si>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</si>
  <si>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</si>
  <si>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</si>
  <si>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</si>
  <si>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</si>
  <si>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</si>
  <si>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</si>
  <si>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</si>
  <si>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</si>
  <si>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</si>
  <si>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</si>
  <si>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</si>
  <si>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</si>
  <si>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</si>
  <si>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</si>
  <si>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</si>
  <si>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</si>
  <si>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</si>
  <si>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</si>
  <si>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</si>
  <si>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</si>
  <si>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</si>
  <si>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</si>
  <si>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</si>
  <si>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</si>
  <si>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</si>
  <si>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</si>
  <si>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</si>
  <si>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</si>
  <si>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</si>
  <si>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</si>
  <si>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</si>
  <si>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</si>
  <si>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</si>
  <si>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</si>
  <si>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</si>
  <si>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</si>
  <si>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</si>
  <si>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</si>
  <si>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Народицький районний суд Житомирської області</t>
  </si>
  <si>
    <t>11401.смт. Народичі.вул. Житомирська 214</t>
  </si>
  <si>
    <t>Доручення судів України / іноземних судів</t>
  </si>
  <si>
    <t xml:space="preserve">Розглянуто справ судом присяжних </t>
  </si>
  <si>
    <t>І.С.Піщуліна</t>
  </si>
  <si>
    <t>К.М. Пивовар</t>
  </si>
  <si>
    <t xml:space="preserve">04140-2-13-72 </t>
  </si>
  <si>
    <t>04140-2-15-08</t>
  </si>
  <si>
    <t>3 лютого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</si>
</sst>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&amp;L55C9FF3E&amp;C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86</v>
      </c>
      <c r="F6" s="105">
        <v>67</v>
      </c>
      <c r="G6" s="105">
        <v>1</v>
      </c>
      <c r="H6" s="105">
        <v>63</v>
      </c>
      <c r="I6" s="105" t="s">
        <v>206</v>
      </c>
      <c r="J6" s="105">
        <v>23</v>
      </c>
      <c r="K6" s="84">
        <v>4</v>
      </c>
      <c r="L6" s="91">
        <f>E6-F6</f>
        <v>19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127</v>
      </c>
      <c r="F7" s="105">
        <v>125</v>
      </c>
      <c r="G7" s="105"/>
      <c r="H7" s="105">
        <v>126</v>
      </c>
      <c r="I7" s="105">
        <v>102</v>
      </c>
      <c r="J7" s="105">
        <v>1</v>
      </c>
      <c r="K7" s="84"/>
      <c r="L7" s="91">
        <f>E7-F7</f>
        <v>2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33</v>
      </c>
      <c r="F9" s="105">
        <v>29</v>
      </c>
      <c r="G9" s="105"/>
      <c r="H9" s="85">
        <v>26</v>
      </c>
      <c r="I9" s="105">
        <v>17</v>
      </c>
      <c r="J9" s="105">
        <v>7</v>
      </c>
      <c r="K9" s="84"/>
      <c r="L9" s="91">
        <f>E9-F9</f>
        <v>4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15</v>
      </c>
      <c r="F12" s="105">
        <v>14</v>
      </c>
      <c r="G12" s="105"/>
      <c r="H12" s="105">
        <v>15</v>
      </c>
      <c r="I12" s="105">
        <v>14</v>
      </c>
      <c r="J12" s="105"/>
      <c r="K12" s="84"/>
      <c r="L12" s="91">
        <f>E12-F12</f>
        <v>1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39</v>
      </c>
      <c r="F14" s="112">
        <v>39</v>
      </c>
      <c r="G14" s="112"/>
      <c r="H14" s="112">
        <v>26</v>
      </c>
      <c r="I14" s="112">
        <v>26</v>
      </c>
      <c r="J14" s="112">
        <v>13</v>
      </c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300</v>
      </c>
      <c r="F16" s="86">
        <f>SUM(F6:F15)</f>
        <v>274</v>
      </c>
      <c r="G16" s="86">
        <f>SUM(G6:G15)</f>
        <v>1</v>
      </c>
      <c r="H16" s="86">
        <f>SUM(H6:H15)</f>
        <v>256</v>
      </c>
      <c r="I16" s="86">
        <f>SUM(I6:I15)</f>
        <v>159</v>
      </c>
      <c r="J16" s="86">
        <f>SUM(J6:J15)</f>
        <v>44</v>
      </c>
      <c r="K16" s="86">
        <f>SUM(K6:K15)</f>
        <v>4</v>
      </c>
      <c r="L16" s="91">
        <f>E16-F16</f>
        <v>26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8</v>
      </c>
      <c r="F17" s="84">
        <v>8</v>
      </c>
      <c r="G17" s="84"/>
      <c r="H17" s="84">
        <v>8</v>
      </c>
      <c r="I17" s="84">
        <v>5</v>
      </c>
      <c r="J17" s="84"/>
      <c r="K17" s="84"/>
      <c r="L17" s="91">
        <f>E17-F17</f>
        <v>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5</v>
      </c>
      <c r="F18" s="84">
        <v>5</v>
      </c>
      <c r="G18" s="84"/>
      <c r="H18" s="84">
        <v>5</v>
      </c>
      <c r="I18" s="84">
        <v>3</v>
      </c>
      <c r="J18" s="84"/>
      <c r="K18" s="84"/>
      <c r="L18" s="91">
        <f>E18-F18</f>
        <v>0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50</v>
      </c>
      <c r="F20" s="84">
        <v>42</v>
      </c>
      <c r="G20" s="84"/>
      <c r="H20" s="84">
        <v>50</v>
      </c>
      <c r="I20" s="84">
        <v>45</v>
      </c>
      <c r="J20" s="84"/>
      <c r="K20" s="84"/>
      <c r="L20" s="91">
        <f>E20-F20</f>
        <v>8</v>
      </c>
    </row>
    <row r="21" spans="1:12" ht="24" customHeight="1">
      <c r="A21" s="168"/>
      <c r="B21" s="157" t="s">
        <v>173</v>
      </c>
      <c r="C21" s="158"/>
      <c r="D21" s="39">
        <v>16</v>
      </c>
      <c r="E21" s="84">
        <v>1</v>
      </c>
      <c r="F21" s="84">
        <v>1</v>
      </c>
      <c r="G21" s="84"/>
      <c r="H21" s="84">
        <v>1</v>
      </c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>
        <v>1</v>
      </c>
      <c r="F22" s="84">
        <v>1</v>
      </c>
      <c r="G22" s="84"/>
      <c r="H22" s="84">
        <v>1</v>
      </c>
      <c r="I22" s="84">
        <v>1</v>
      </c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60</v>
      </c>
      <c r="F25" s="94">
        <v>52</v>
      </c>
      <c r="G25" s="94"/>
      <c r="H25" s="94">
        <v>60</v>
      </c>
      <c r="I25" s="94">
        <v>49</v>
      </c>
      <c r="J25" s="94"/>
      <c r="K25" s="94"/>
      <c r="L25" s="91">
        <f>E25-F25</f>
        <v>8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18</v>
      </c>
      <c r="F26" s="84">
        <v>17</v>
      </c>
      <c r="G26" s="84"/>
      <c r="H26" s="84">
        <v>18</v>
      </c>
      <c r="I26" s="84">
        <v>13</v>
      </c>
      <c r="J26" s="84"/>
      <c r="K26" s="84"/>
      <c r="L26" s="91">
        <f>E26-F26</f>
        <v>1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1</v>
      </c>
      <c r="F27" s="84">
        <v>1</v>
      </c>
      <c r="G27" s="84"/>
      <c r="H27" s="84">
        <v>1</v>
      </c>
      <c r="I27" s="84">
        <v>1</v>
      </c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239</v>
      </c>
      <c r="F28" s="84">
        <v>238</v>
      </c>
      <c r="G28" s="84"/>
      <c r="H28" s="84">
        <v>236</v>
      </c>
      <c r="I28" s="84">
        <v>219</v>
      </c>
      <c r="J28" s="84">
        <v>3</v>
      </c>
      <c r="K28" s="84"/>
      <c r="L28" s="91">
        <f>E28-F28</f>
        <v>1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258</v>
      </c>
      <c r="F29" s="84">
        <v>222</v>
      </c>
      <c r="G29" s="84">
        <v>1</v>
      </c>
      <c r="H29" s="84">
        <v>222</v>
      </c>
      <c r="I29" s="84">
        <v>186</v>
      </c>
      <c r="J29" s="84">
        <v>36</v>
      </c>
      <c r="K29" s="84">
        <v>2</v>
      </c>
      <c r="L29" s="91">
        <f>E29-F29</f>
        <v>36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39</v>
      </c>
      <c r="F30" s="84">
        <v>38</v>
      </c>
      <c r="G30" s="84"/>
      <c r="H30" s="84">
        <v>38</v>
      </c>
      <c r="I30" s="84">
        <v>36</v>
      </c>
      <c r="J30" s="84">
        <v>1</v>
      </c>
      <c r="K30" s="84"/>
      <c r="L30" s="91">
        <f>E30-F30</f>
        <v>1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38</v>
      </c>
      <c r="F31" s="84">
        <v>36</v>
      </c>
      <c r="G31" s="84"/>
      <c r="H31" s="84">
        <v>32</v>
      </c>
      <c r="I31" s="84">
        <v>30</v>
      </c>
      <c r="J31" s="84">
        <v>6</v>
      </c>
      <c r="K31" s="84"/>
      <c r="L31" s="91">
        <f>E31-F31</f>
        <v>2</v>
      </c>
    </row>
    <row r="32" spans="1:12" ht="18" customHeight="1">
      <c r="A32" s="162"/>
      <c r="B32" s="157" t="s">
        <v>33</v>
      </c>
      <c r="C32" s="158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2"/>
      <c r="B33" s="157" t="s">
        <v>174</v>
      </c>
      <c r="C33" s="158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1</v>
      </c>
      <c r="F35" s="84">
        <v>1</v>
      </c>
      <c r="G35" s="84"/>
      <c r="H35" s="84">
        <v>1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25</v>
      </c>
      <c r="F37" s="84">
        <v>23</v>
      </c>
      <c r="G37" s="84"/>
      <c r="H37" s="84">
        <v>25</v>
      </c>
      <c r="I37" s="84">
        <v>18</v>
      </c>
      <c r="J37" s="84"/>
      <c r="K37" s="84"/>
      <c r="L37" s="91">
        <f>E37-F37</f>
        <v>2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364</v>
      </c>
      <c r="F40" s="94">
        <v>323</v>
      </c>
      <c r="G40" s="94">
        <v>1</v>
      </c>
      <c r="H40" s="94">
        <v>318</v>
      </c>
      <c r="I40" s="94">
        <v>249</v>
      </c>
      <c r="J40" s="94">
        <v>46</v>
      </c>
      <c r="K40" s="94">
        <v>2</v>
      </c>
      <c r="L40" s="91">
        <f>E40-F40</f>
        <v>41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655</v>
      </c>
      <c r="F41" s="84">
        <v>624</v>
      </c>
      <c r="G41" s="84"/>
      <c r="H41" s="84">
        <v>599</v>
      </c>
      <c r="I41" s="84" t="s">
        <v>206</v>
      </c>
      <c r="J41" s="84">
        <v>56</v>
      </c>
      <c r="K41" s="84"/>
      <c r="L41" s="91">
        <f>E41-F41</f>
        <v>31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1</v>
      </c>
      <c r="F42" s="84"/>
      <c r="G42" s="84"/>
      <c r="H42" s="84">
        <v>1</v>
      </c>
      <c r="I42" s="84" t="s">
        <v>206</v>
      </c>
      <c r="J42" s="84"/>
      <c r="K42" s="84"/>
      <c r="L42" s="91">
        <f>E42-F42</f>
        <v>1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7</v>
      </c>
      <c r="F43" s="84">
        <v>6</v>
      </c>
      <c r="G43" s="84"/>
      <c r="H43" s="84">
        <v>6</v>
      </c>
      <c r="I43" s="84">
        <v>6</v>
      </c>
      <c r="J43" s="84">
        <v>1</v>
      </c>
      <c r="K43" s="84"/>
      <c r="L43" s="91">
        <f>E43-F43</f>
        <v>1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662</v>
      </c>
      <c r="F45" s="84">
        <f>F41+F43+F44</f>
        <v>630</v>
      </c>
      <c r="G45" s="84">
        <f>G41+G43+G44</f>
        <v>0</v>
      </c>
      <c r="H45" s="84">
        <f>H41+H43+H44</f>
        <v>605</v>
      </c>
      <c r="I45" s="84">
        <f>I43+I44</f>
        <v>6</v>
      </c>
      <c r="J45" s="84">
        <f>J41+J43+J44</f>
        <v>57</v>
      </c>
      <c r="K45" s="84">
        <f>K41+K43+K44</f>
        <v>0</v>
      </c>
      <c r="L45" s="91">
        <f>E45-F45</f>
        <v>32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1386</v>
      </c>
      <c r="F46" s="84">
        <f t="shared" si="0"/>
        <v>1279</v>
      </c>
      <c r="G46" s="84">
        <f t="shared" si="0"/>
        <v>2</v>
      </c>
      <c r="H46" s="84">
        <f t="shared" si="0"/>
        <v>1239</v>
      </c>
      <c r="I46" s="84">
        <f t="shared" si="0"/>
        <v>463</v>
      </c>
      <c r="J46" s="84">
        <f t="shared" si="0"/>
        <v>147</v>
      </c>
      <c r="K46" s="84">
        <f t="shared" si="0"/>
        <v>6</v>
      </c>
      <c r="L46" s="91">
        <f>E46-F46</f>
        <v>107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&amp;L55C9FF3E&amp;C&amp;R2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4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4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19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/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7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2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3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1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/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/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9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9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1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/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/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9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25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209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/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4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14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3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3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/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1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/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2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&amp;L55C9FF3E&amp;C&amp;R3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63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25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12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34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2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2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157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2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3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5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2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60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19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16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31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26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284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80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/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4432178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485347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5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11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25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3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1107</v>
      </c>
      <c r="F57" s="115">
        <f>F58+F61+F62+F63</f>
        <v>125</v>
      </c>
      <c r="G57" s="115">
        <f>G58+G61+G62+G63</f>
        <v>6</v>
      </c>
      <c r="H57" s="115">
        <f>H58+H61+H62+H63</f>
        <v>1</v>
      </c>
      <c r="I57" s="115">
        <f>I58+I61+I62+I63</f>
        <v>0</v>
      </c>
    </row>
    <row r="58" spans="1:9" ht="13.5" customHeight="1">
      <c r="A58" s="219" t="s">
        <v>103</v>
      </c>
      <c r="B58" s="219"/>
      <c r="C58" s="219"/>
      <c r="D58" s="219"/>
      <c r="E58" s="94">
        <v>222</v>
      </c>
      <c r="F58" s="94">
        <v>30</v>
      </c>
      <c r="G58" s="94">
        <v>4</v>
      </c>
      <c r="H58" s="94"/>
      <c r="I58" s="94"/>
    </row>
    <row r="59" spans="1:9" ht="13.5" customHeight="1">
      <c r="A59" s="284" t="s">
        <v>204</v>
      </c>
      <c r="B59" s="285"/>
      <c r="C59" s="285"/>
      <c r="D59" s="286"/>
      <c r="E59" s="86">
        <v>38</v>
      </c>
      <c r="F59" s="86">
        <v>21</v>
      </c>
      <c r="G59" s="86">
        <v>4</v>
      </c>
      <c r="H59" s="86"/>
      <c r="I59" s="86"/>
    </row>
    <row r="60" spans="1:9" ht="13.5" customHeight="1">
      <c r="A60" s="284" t="s">
        <v>205</v>
      </c>
      <c r="B60" s="285"/>
      <c r="C60" s="285"/>
      <c r="D60" s="286"/>
      <c r="E60" s="86">
        <v>125</v>
      </c>
      <c r="F60" s="86">
        <v>1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60</v>
      </c>
      <c r="F61" s="84"/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262</v>
      </c>
      <c r="F62" s="84">
        <v>53</v>
      </c>
      <c r="G62" s="84">
        <v>2</v>
      </c>
      <c r="H62" s="84">
        <v>1</v>
      </c>
      <c r="I62" s="84"/>
    </row>
    <row r="63" spans="1:9" ht="13.5" customHeight="1">
      <c r="A63" s="219" t="s">
        <v>108</v>
      </c>
      <c r="B63" s="219"/>
      <c r="C63" s="219"/>
      <c r="D63" s="219"/>
      <c r="E63" s="84">
        <v>563</v>
      </c>
      <c r="F63" s="84">
        <v>42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240</v>
      </c>
      <c r="G67" s="108">
        <v>1083933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88</v>
      </c>
      <c r="G68" s="88">
        <v>856194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152</v>
      </c>
      <c r="G69" s="88">
        <v>227739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114</v>
      </c>
      <c r="G70" s="108">
        <v>55734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&amp;L55C9FF3E&amp;C&amp;R4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4.081632653061225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9.090909090909092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4.3478260869565215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96.87255668491008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413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462</v>
      </c>
    </row>
    <row r="11" spans="1:4" ht="16.5" customHeight="1">
      <c r="A11" s="209" t="s">
        <v>62</v>
      </c>
      <c r="B11" s="211"/>
      <c r="C11" s="10">
        <v>9</v>
      </c>
      <c r="D11" s="84">
        <v>40</v>
      </c>
    </row>
    <row r="12" spans="1:4" ht="16.5" customHeight="1">
      <c r="A12" s="272" t="s">
        <v>103</v>
      </c>
      <c r="B12" s="272"/>
      <c r="C12" s="10">
        <v>10</v>
      </c>
      <c r="D12" s="84">
        <v>36</v>
      </c>
    </row>
    <row r="13" spans="1:4" ht="16.5" customHeight="1">
      <c r="A13" s="284" t="s">
        <v>204</v>
      </c>
      <c r="B13" s="286"/>
      <c r="C13" s="10">
        <v>11</v>
      </c>
      <c r="D13" s="94">
        <v>80</v>
      </c>
    </row>
    <row r="14" spans="1:4" ht="16.5" customHeight="1">
      <c r="A14" s="284" t="s">
        <v>205</v>
      </c>
      <c r="B14" s="286"/>
      <c r="C14" s="10">
        <v>12</v>
      </c>
      <c r="D14" s="94">
        <v>4</v>
      </c>
    </row>
    <row r="15" spans="1:4" ht="16.5" customHeight="1">
      <c r="A15" s="272" t="s">
        <v>30</v>
      </c>
      <c r="B15" s="272"/>
      <c r="C15" s="10">
        <v>13</v>
      </c>
      <c r="D15" s="84">
        <v>21</v>
      </c>
    </row>
    <row r="16" spans="1:4" ht="16.5" customHeight="1">
      <c r="A16" s="272" t="s">
        <v>104</v>
      </c>
      <c r="B16" s="272"/>
      <c r="C16" s="10">
        <v>14</v>
      </c>
      <c r="D16" s="84">
        <v>61</v>
      </c>
    </row>
    <row r="17" spans="1:5" ht="16.5" customHeight="1">
      <c r="A17" s="272" t="s">
        <v>108</v>
      </c>
      <c r="B17" s="272"/>
      <c r="C17" s="10">
        <v>15</v>
      </c>
      <c r="D17" s="84">
        <v>32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215</v>
      </c>
      <c r="D26" s="307"/>
    </row>
    <row r="27" spans="1:4" ht="12.75">
      <c r="A27" s="62" t="s">
        <v>101</v>
      </c>
      <c r="B27" s="83"/>
      <c r="C27" s="307"/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&amp;L55C9FF3E&amp;C&amp;R5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2020-09-01T06:11:52Z</cp:lastPrinted>
  <dcterms:created xsi:type="dcterms:W3CDTF">2004-04-20T14:33:35Z</dcterms:created>
  <dcterms:modified xsi:type="dcterms:W3CDTF">2021-02-04T07:34:10Z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18C7FA1B</vt:lpwstr>
  </property>
  <property fmtid="{D5CDD505-2E9C-101B-9397-08002B2CF9AE}" pid="9" name="Підрозділ">
    <vt:lpwstr>Народицький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