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<sst xmlns="http://schemas.openxmlformats.org/spreadsheetml/2006/main" count="154" uniqueCount="128">
  <si>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</si>
  <si>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</si>
  <si>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</si>
  <si>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</si>
  <si>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</si>
  <si>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</si>
  <si>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</si>
  <si>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</si>
  <si>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</si>
  <si>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</si>
  <si>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</si>
  <si>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</si>
  <si>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</si>
  <si>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</si>
  <si>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</si>
  <si>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</si>
  <si>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</si>
  <si>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</si>
  <si>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</si>
  <si>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</si>
  <si>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</si>
  <si>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</si>
  <si>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</si>
  <si>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</si>
  <si>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</si>
  <si>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</si>
  <si>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</si>
  <si>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</si>
  <si>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</si>
  <si>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</si>
  <si>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</si>
  <si>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</si>
  <si>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</si>
  <si>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</si>
  <si>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</si>
  <si>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</si>
  <si>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</si>
  <si>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</si>
  <si>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</si>
  <si>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</si>
  <si>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</si>
  <si>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</si>
  <si>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</si>
  <si>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</si>
  <si>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</si>
  <si>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</si>
  <si>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</si>
  <si>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</si>
  <si>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</si>
  <si>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</si>
  <si>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</si>
  <si>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</si>
  <si>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</si>
  <si>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</si>
  <si>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</si>
  <si>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</si>
  <si>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</si>
  <si>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</si>
  <si>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</si>
  <si>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</si>
  <si>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</si>
  <si>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</si>
  <si>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</si>
  <si>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</si>
  <si>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</si>
  <si>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</si>
  <si>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</si>
  <si>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</si>
  <si>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</si>
  <si>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</si>
  <si>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</si>
  <si>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</si>
  <si>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</si>
  <si>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</si>
  <si>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</si>
  <si>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</si>
  <si>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</si>
  <si>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</si>
  <si>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</si>
  <si>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</si>
  <si>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</si>
  <si>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</si>
  <si>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</si>
  <si>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</si>
  <si>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</si>
  <si>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</si>
  <si>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</si>
  <si>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</si>
  <si>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</si>
  <si>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</si>
  <si>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</si>
  <si>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</si>
  <si>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</si>
  <si>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</si>
  <si>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</si>
  <si>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</si>
  <si>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</si>
  <si>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</si>
  <si>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</si>
  <si>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</si>
  <si>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</si>
  <si>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</si>
  <si>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</si>
  <si>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</si>
  <si>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</si>
  <si>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</si>
  <si>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</si>
  <si>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</si>
  <si>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</si>
  <si>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</si>
  <si>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</si>
  <si>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</si>
  <si>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</si>
  <si>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</si>
  <si>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</si>
  <si>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</si>
  <si>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</si>
  <si>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</si>
  <si>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</si>
  <si>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</si>
  <si>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</si>
  <si>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</si>
  <si>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</si>
  <si>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>І.С. Піщуліна</t>
  </si>
  <si>
    <t>К.М. Пивовар</t>
  </si>
  <si>
    <t>04140-2-13-72</t>
  </si>
  <si>
    <t>04140-2-15-08</t>
  </si>
  <si>
    <t>1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</si>
</sst>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&amp;L0F3029FE&amp;C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</v>
      </c>
      <c r="D6" s="96">
        <f>SUM(D7,D10,D13,D14,D15,D21,D24,D25,D18,D19,D20)</f>
        <v>69238.03</v>
      </c>
      <c r="E6" s="96">
        <f>SUM(E7,E10,E13,E14,E15,E21,E24,E25,E18,E19,E20)</f>
        <v>55</v>
      </c>
      <c r="F6" s="96">
        <f>SUM(F7,F10,F13,F14,F15,F21,F24,F25,F18,F19,F20)</f>
        <v>99074.93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9</v>
      </c>
      <c r="L6" s="96">
        <f>SUM(L7,L10,L13,L14,L15,L21,L24,L25,L18,L19,L20)</f>
        <v>5675</v>
      </c>
    </row>
    <row r="7" spans="1:12" ht="16.5" customHeight="1">
      <c r="A7" s="87">
        <v>2</v>
      </c>
      <c r="B7" s="90" t="s">
        <v>74</v>
      </c>
      <c r="C7" s="97">
        <v>23</v>
      </c>
      <c r="D7" s="97">
        <v>34734.03</v>
      </c>
      <c r="E7" s="97">
        <v>20</v>
      </c>
      <c r="F7" s="97">
        <v>67505.93</v>
      </c>
      <c r="G7" s="97"/>
      <c r="H7" s="97"/>
      <c r="I7" s="97"/>
      <c r="J7" s="97"/>
      <c r="K7" s="97">
        <v>3</v>
      </c>
      <c r="L7" s="97">
        <v>2724</v>
      </c>
    </row>
    <row r="8" spans="1:12" ht="16.5" customHeight="1">
      <c r="A8" s="87">
        <v>3</v>
      </c>
      <c r="B8" s="91" t="s">
        <v>75</v>
      </c>
      <c r="C8" s="97">
        <v>10</v>
      </c>
      <c r="D8" s="97">
        <v>22930.03</v>
      </c>
      <c r="E8" s="97">
        <v>10</v>
      </c>
      <c r="F8" s="97">
        <v>19820.03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</v>
      </c>
      <c r="D9" s="97">
        <v>11804</v>
      </c>
      <c r="E9" s="97">
        <v>10</v>
      </c>
      <c r="F9" s="97">
        <v>47685.9</v>
      </c>
      <c r="G9" s="97"/>
      <c r="H9" s="97"/>
      <c r="I9" s="97"/>
      <c r="J9" s="97"/>
      <c r="K9" s="97">
        <v>3</v>
      </c>
      <c r="L9" s="97">
        <v>2724</v>
      </c>
    </row>
    <row r="10" spans="1:12" ht="19.5" customHeight="1">
      <c r="A10" s="87">
        <v>5</v>
      </c>
      <c r="B10" s="90" t="s">
        <v>77</v>
      </c>
      <c r="C10" s="97">
        <v>15</v>
      </c>
      <c r="D10" s="97">
        <v>20430</v>
      </c>
      <c r="E10" s="97">
        <v>14</v>
      </c>
      <c r="F10" s="97">
        <v>19086</v>
      </c>
      <c r="G10" s="97"/>
      <c r="H10" s="97"/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5</v>
      </c>
      <c r="F11" s="97">
        <v>11350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9080</v>
      </c>
      <c r="E12" s="97">
        <v>9</v>
      </c>
      <c r="F12" s="97">
        <v>7736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5</v>
      </c>
      <c r="D13" s="97">
        <v>4540</v>
      </c>
      <c r="E13" s="97">
        <v>5</v>
      </c>
      <c r="F13" s="97">
        <v>5448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6810</v>
      </c>
      <c r="E15" s="97">
        <v>11</v>
      </c>
      <c r="F15" s="97">
        <v>5446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6810</v>
      </c>
      <c r="E17" s="97">
        <v>11</v>
      </c>
      <c r="F17" s="97">
        <v>5446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4</v>
      </c>
      <c r="D18" s="97">
        <v>908</v>
      </c>
      <c r="E18" s="97">
        <v>3</v>
      </c>
      <c r="F18" s="97">
        <v>681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1816</v>
      </c>
      <c r="E21" s="97">
        <f>SUM(E22:E23)</f>
        <v>2</v>
      </c>
      <c r="F21" s="97">
        <f>SUM(F22:F23)</f>
        <v>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54.48</v>
      </c>
      <c r="E50" s="96">
        <f>SUM(E51:E54)</f>
        <v>1</v>
      </c>
      <c r="F50" s="96">
        <f>SUM(F51:F54)</f>
        <v>54.48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54.48</v>
      </c>
      <c r="E54" s="97">
        <v>1</v>
      </c>
      <c r="F54" s="97">
        <v>54.48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</v>
      </c>
      <c r="D55" s="96">
        <v>10442</v>
      </c>
      <c r="E55" s="96">
        <v>6</v>
      </c>
      <c r="F55" s="96">
        <v>2724</v>
      </c>
      <c r="G55" s="96"/>
      <c r="H55" s="96"/>
      <c r="I55" s="96">
        <v>23</v>
      </c>
      <c r="J55" s="96">
        <v>10442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88</v>
      </c>
      <c r="D56" s="96">
        <f t="shared" si="0"/>
        <v>79734.51</v>
      </c>
      <c r="E56" s="96">
        <f t="shared" si="0"/>
        <v>62</v>
      </c>
      <c r="F56" s="96">
        <f t="shared" si="0"/>
        <v>101853.40999999999</v>
      </c>
      <c r="G56" s="96">
        <f t="shared" si="0"/>
        <v>0</v>
      </c>
      <c r="H56" s="96">
        <f t="shared" si="0"/>
        <v>0</v>
      </c>
      <c r="I56" s="96">
        <f t="shared" si="0"/>
        <v>23</v>
      </c>
      <c r="J56" s="96">
        <f t="shared" si="0"/>
        <v>10442</v>
      </c>
      <c r="K56" s="96">
        <f t="shared" si="0"/>
        <v>9</v>
      </c>
      <c r="L56" s="96">
        <f t="shared" si="0"/>
        <v>5675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&amp;L0F3029FE&amp;CФорма № 10, Підрозділ: Народицький районний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</v>
      </c>
      <c r="F4" s="93">
        <f>SUM(F5:F25)</f>
        <v>5221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</v>
      </c>
      <c r="F7" s="95">
        <v>2043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2270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&amp;L0F3029FE&amp;CФорма № 10, Підрозділ: Народицький районний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2021-07-01T13:47:14Z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10_00284_1.2021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F2A3D09C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