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6'!$A$6:$AV$1715</definedName>
    <definedName name="_xlnm.Print_Area" localSheetId="3">'Форма 7'!$A$6:$BS$1715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<sst xmlns="http://schemas.openxmlformats.org/spreadsheetml/2006/main" count="7013" uniqueCount="2561">
  <si>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</si>
  <si>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</si>
  <si>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</si>
  <si>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</si>
  <si>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</si>
  <si>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</si>
  <si>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</si>
  <si>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</si>
  <si>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</si>
  <si>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</si>
  <si>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</si>
  <si>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</si>
  <si>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</si>
  <si>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</si>
  <si>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</si>
  <si>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</si>
  <si>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</si>
  <si>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</si>
  <si>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</si>
  <si>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</si>
  <si>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</si>
  <si>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</si>
  <si>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</si>
  <si>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</si>
  <si>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</si>
  <si>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</si>
  <si>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</si>
  <si>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</si>
  <si>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</si>
  <si>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</si>
  <si>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</si>
  <si>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</si>
  <si>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</si>
  <si>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</si>
  <si>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</si>
  <si>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</si>
  <si>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</si>
  <si>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</si>
  <si>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</si>
  <si>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</si>
  <si>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</si>
  <si>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</si>
  <si>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</si>
  <si>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</si>
  <si>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</si>
  <si>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</si>
  <si>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</si>
  <si>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</si>
  <si>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</si>
  <si>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</si>
  <si>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</si>
  <si>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</si>
  <si>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</si>
  <si>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</si>
  <si>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</si>
  <si>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</si>
  <si>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</si>
  <si>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</si>
  <si>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</si>
  <si>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</si>
  <si>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</si>
  <si>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</si>
  <si>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</si>
  <si>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</si>
  <si>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</si>
  <si>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</si>
  <si>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</si>
  <si>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</si>
  <si>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</si>
  <si>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</si>
  <si>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</si>
  <si>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</si>
  <si>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</si>
  <si>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</si>
  <si>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</si>
  <si>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</si>
  <si>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</si>
  <si>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</si>
  <si>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</si>
  <si>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</si>
  <si>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</si>
  <si>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</si>
  <si>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</si>
  <si>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</si>
  <si>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</si>
  <si>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</si>
  <si>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</si>
  <si>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</si>
  <si>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</si>
  <si>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</si>
  <si>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</si>
  <si>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</si>
  <si>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</si>
  <si>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</si>
  <si>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</si>
  <si>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</si>
  <si>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</si>
  <si>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</si>
  <si>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</si>
  <si>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</si>
  <si>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</si>
  <si>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</si>
  <si>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</si>
  <si>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</si>
  <si>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</si>
  <si>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</si>
  <si>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</si>
  <si>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</si>
  <si>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</si>
  <si>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</si>
  <si>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</si>
  <si>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</si>
  <si>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</si>
  <si>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</si>
  <si>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</si>
  <si>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</si>
  <si>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</si>
  <si>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</si>
  <si>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</si>
  <si>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</si>
  <si>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</si>
  <si>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</si>
  <si>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</si>
  <si>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</si>
  <si>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</si>
  <si>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</si>
  <si>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</si>
  <si>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</si>
  <si>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</si>
  <si>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</si>
  <si>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</si>
  <si>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</si>
  <si>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</si>
  <si>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</si>
  <si>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</si>
  <si>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</si>
  <si>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</si>
  <si>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</si>
  <si>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</si>
  <si>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</si>
  <si>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</si>
  <si>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</si>
  <si>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</si>
  <si>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</si>
  <si>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</si>
  <si>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</si>
  <si>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</si>
  <si>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</si>
  <si>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</si>
  <si>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</si>
  <si>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</si>
  <si>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</si>
  <si>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</si>
  <si>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</si>
  <si>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</si>
  <si>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</si>
  <si>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</si>
  <si>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</si>
  <si>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</si>
  <si>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</si>
  <si>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</si>
  <si>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</si>
  <si>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</si>
  <si>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</si>
  <si>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</si>
  <si>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</si>
  <si>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</si>
  <si>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</si>
  <si>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</si>
  <si>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</si>
  <si>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</si>
  <si>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</si>
  <si>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</si>
  <si>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</si>
  <si>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</si>
  <si>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</si>
  <si>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</si>
  <si>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</si>
  <si>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</si>
  <si>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</si>
  <si>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</si>
  <si>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</si>
  <si>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</si>
  <si>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</si>
  <si>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</si>
  <si>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</si>
  <si>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</si>
  <si>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</si>
  <si>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</si>
  <si>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</si>
  <si>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</si>
  <si>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</si>
  <si>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</si>
  <si>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</si>
  <si>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</si>
  <si>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</si>
  <si>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</si>
  <si>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</si>
  <si>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</si>
  <si>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</si>
  <si>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</si>
  <si>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</si>
  <si>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</si>
  <si>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</si>
  <si>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</si>
  <si>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</si>
  <si>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</si>
  <si>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</si>
  <si>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</si>
  <si>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</si>
  <si>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</si>
  <si>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</si>
  <si>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</si>
  <si>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</si>
  <si>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</si>
  <si>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</si>
  <si>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</si>
  <si>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</si>
  <si>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</si>
  <si>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</si>
  <si>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</si>
  <si>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</si>
  <si>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</si>
  <si>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</si>
  <si>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</si>
  <si>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</si>
  <si>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</si>
  <si>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</si>
  <si>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</si>
  <si>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</si>
  <si>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</si>
  <si>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</si>
  <si>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</si>
  <si>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</si>
  <si>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</si>
  <si>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</si>
  <si>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</si>
  <si>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</si>
  <si>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</si>
  <si>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</si>
  <si>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</si>
  <si>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</si>
  <si>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</si>
  <si>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</si>
  <si>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</si>
  <si>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</si>
  <si>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</si>
  <si>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</si>
  <si>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</si>
  <si>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</si>
  <si>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</si>
  <si>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</si>
  <si>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</si>
  <si>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</si>
  <si>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</si>
  <si>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</si>
  <si>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</si>
  <si>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</si>
  <si>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</si>
  <si>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</si>
  <si>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</si>
  <si>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</si>
  <si>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</si>
  <si>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</si>
  <si>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</si>
  <si>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</si>
  <si>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</si>
  <si>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</si>
  <si>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</si>
  <si>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</si>
  <si>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</si>
  <si>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</si>
  <si>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</si>
  <si>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</si>
  <si>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</si>
  <si>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</si>
  <si>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</si>
  <si>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</si>
  <si>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</si>
  <si>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</si>
  <si>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</si>
  <si>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</si>
  <si>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</si>
  <si>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</si>
  <si>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</si>
  <si>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</si>
  <si>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</si>
  <si>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</si>
  <si>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</si>
  <si>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</si>
  <si>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</si>
  <si>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</si>
  <si>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</si>
  <si>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</si>
  <si>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</si>
  <si>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</si>
  <si>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</si>
  <si>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</si>
  <si>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</si>
  <si>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</si>
  <si>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</si>
  <si>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</si>
  <si>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</si>
  <si>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</si>
  <si>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</si>
  <si>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</si>
  <si>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</si>
  <si>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</si>
  <si>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</si>
  <si>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</si>
  <si>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</si>
  <si>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</si>
  <si>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</si>
  <si>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</si>
  <si>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</si>
  <si>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</si>
  <si>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</si>
  <si>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</si>
  <si>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</si>
  <si>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</si>
  <si>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</si>
  <si>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</si>
  <si>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</si>
  <si>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</si>
  <si>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</si>
  <si>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</si>
  <si>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</si>
  <si>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</si>
  <si>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</si>
  <si>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</si>
  <si>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</si>
  <si>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</si>
  <si>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</si>
  <si>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</si>
  <si>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</si>
  <si>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</si>
  <si>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</si>
  <si>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</si>
  <si>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</si>
  <si>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</si>
  <si>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</si>
  <si>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</si>
  <si>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</si>
  <si>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</si>
  <si>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</si>
  <si>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</si>
  <si>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</si>
  <si>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</si>
  <si>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</si>
  <si>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</si>
  <si>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</si>
  <si>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</si>
  <si>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</si>
  <si>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</si>
  <si>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</si>
  <si>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</si>
  <si>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</si>
  <si>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</si>
  <si>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</si>
  <si>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</si>
  <si>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</si>
  <si>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</si>
  <si>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</si>
  <si>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</si>
  <si>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</si>
  <si>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</si>
  <si>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</si>
  <si>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</si>
  <si>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</si>
  <si>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</si>
  <si>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</si>
  <si>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</si>
  <si>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</si>
  <si>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</si>
  <si>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</si>
  <si>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</si>
  <si>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</si>
  <si>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</si>
  <si>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</si>
  <si>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</si>
  <si>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</si>
  <si>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</si>
  <si>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</si>
  <si>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</si>
  <si>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</si>
  <si>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</si>
  <si>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</si>
  <si>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</si>
  <si>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</si>
  <si>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</si>
  <si>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</si>
  <si>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</si>
  <si>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</si>
  <si>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</si>
  <si>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</si>
  <si>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</si>
  <si>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</si>
  <si>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</si>
  <si>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</si>
  <si>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</si>
  <si>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</si>
  <si>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</si>
  <si>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</si>
  <si>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</si>
  <si>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</si>
  <si>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</si>
  <si>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</si>
  <si>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</si>
  <si>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</si>
  <si>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</si>
  <si>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</si>
  <si>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</si>
  <si>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</si>
  <si>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</si>
  <si>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</si>
  <si>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</si>
  <si>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</si>
  <si>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</si>
  <si>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</si>
  <si>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</si>
  <si>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</si>
  <si>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</si>
  <si>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</si>
  <si>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</si>
  <si>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</si>
  <si>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</si>
  <si>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</si>
  <si>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</si>
  <si>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</si>
  <si>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</si>
  <si>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</si>
  <si>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</si>
  <si>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</si>
  <si>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</si>
  <si>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</si>
  <si>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</si>
  <si>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</si>
  <si>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</si>
  <si>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</si>
  <si>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</si>
  <si>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</si>
  <si>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</si>
  <si>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</si>
  <si>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</si>
  <si>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</si>
  <si>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</si>
  <si>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</si>
  <si>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</si>
  <si>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</si>
  <si>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</si>
  <si>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</si>
  <si>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</si>
  <si>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</si>
  <si>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</si>
  <si>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</si>
  <si>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</si>
  <si>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</si>
  <si>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</si>
  <si>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</si>
  <si>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</si>
  <si>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</si>
  <si>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</si>
  <si>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</si>
  <si>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</si>
  <si>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</si>
  <si>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</si>
  <si>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</si>
  <si>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</si>
  <si>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</si>
  <si>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</si>
  <si>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</si>
  <si>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</si>
  <si>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</si>
  <si>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</si>
  <si>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</si>
  <si>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</si>
  <si>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</si>
  <si>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</si>
  <si>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</si>
  <si>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</si>
  <si>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</si>
  <si>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</si>
  <si>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</si>
  <si>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</si>
  <si>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</si>
  <si>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</si>
  <si>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</si>
  <si>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</si>
  <si>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</si>
  <si>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</si>
  <si>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</si>
  <si>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</si>
  <si>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</si>
  <si>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</si>
  <si>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</si>
  <si>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</si>
  <si>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</si>
  <si>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</si>
  <si>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</si>
  <si>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</si>
  <si>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</si>
  <si>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</si>
  <si>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</si>
  <si>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</si>
  <si>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</si>
  <si>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</si>
  <si>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</si>
  <si>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</si>
  <si>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</si>
  <si>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</si>
  <si>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</si>
  <si>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</si>
  <si>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</si>
  <si>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</si>
  <si>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</si>
  <si>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</si>
  <si>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</si>
  <si>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</si>
  <si>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</si>
  <si>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</si>
  <si>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</si>
  <si>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</si>
  <si>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</si>
  <si>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</si>
  <si>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</si>
  <si>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</si>
  <si>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</si>
  <si>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</si>
  <si>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</si>
  <si>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</si>
  <si>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</si>
  <si>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</si>
  <si>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</si>
  <si>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</si>
  <si>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</si>
  <si>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</si>
  <si>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</si>
  <si>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</si>
  <si>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</si>
  <si>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</si>
  <si>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</si>
  <si>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</si>
  <si>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</si>
  <si>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</si>
  <si>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</si>
  <si>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</si>
  <si>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</si>
  <si>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</si>
  <si>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</si>
  <si>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</si>
  <si>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</si>
  <si>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</si>
  <si>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</si>
  <si>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</si>
  <si>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</si>
  <si>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</si>
  <si>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</si>
  <si>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</si>
  <si>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</si>
  <si>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</si>
  <si>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</si>
  <si>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</si>
  <si>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</si>
  <si>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</si>
  <si>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</si>
  <si>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</si>
  <si>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</si>
  <si>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</si>
  <si>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</si>
  <si>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</si>
  <si>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</si>
  <si>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</si>
  <si>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</si>
  <si>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</si>
  <si>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</si>
  <si>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</si>
  <si>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</si>
  <si>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</si>
  <si>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</si>
  <si>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</si>
  <si>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</si>
  <si>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</si>
  <si>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</si>
  <si>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</si>
  <si>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</si>
  <si>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</si>
  <si>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</si>
  <si>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</si>
  <si>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</si>
  <si>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</si>
  <si>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</si>
  <si>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</si>
  <si>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</si>
  <si>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</si>
  <si>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</si>
  <si>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</si>
  <si>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</si>
  <si>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</si>
  <si>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</si>
  <si>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</si>
  <si>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</si>
  <si>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</si>
  <si>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</si>
  <si>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</si>
  <si>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</si>
  <si>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</si>
  <si>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</si>
  <si>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</si>
  <si>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</si>
  <si>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</si>
  <si>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</si>
  <si>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</si>
  <si>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</si>
  <si>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</si>
  <si>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</si>
  <si>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</si>
  <si>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</si>
  <si>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</si>
  <si>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</si>
  <si>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</si>
  <si>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</si>
  <si>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</si>
  <si>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</si>
  <si>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</si>
  <si>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</si>
  <si>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</si>
  <si>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</si>
  <si>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</si>
  <si>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</si>
  <si>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</si>
  <si>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</si>
  <si>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</si>
  <si>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</si>
  <si>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</si>
  <si>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</si>
  <si>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</si>
  <si>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</si>
  <si>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</si>
  <si>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</si>
  <si>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</si>
  <si>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</si>
  <si>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</si>
  <si>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</si>
  <si>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</si>
  <si>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</si>
  <si>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</si>
  <si>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</si>
  <si>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</si>
  <si>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</si>
  <si>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</si>
  <si>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</si>
  <si>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</si>
  <si>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</si>
  <si>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</si>
  <si>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</si>
  <si>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</si>
  <si>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</si>
  <si>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</si>
  <si>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</si>
  <si>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</si>
  <si>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</si>
  <si>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</si>
  <si>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</si>
  <si>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</si>
  <si>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</si>
  <si>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</si>
  <si>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</si>
  <si>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</si>
  <si>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</si>
  <si>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</si>
  <si>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</si>
  <si>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</si>
  <si>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</si>
  <si>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</si>
  <si>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</si>
  <si>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</si>
  <si>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</si>
  <si>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</si>
  <si>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</si>
  <si>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</si>
  <si>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</si>
  <si>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</si>
  <si>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</si>
  <si>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</si>
  <si>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</si>
  <si>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</si>
  <si>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</si>
  <si>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</si>
  <si>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</si>
  <si>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</si>
  <si>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</si>
  <si>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</si>
  <si>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</si>
  <si>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</si>
  <si>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</si>
  <si>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</si>
  <si>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</si>
  <si>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</si>
  <si>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</si>
  <si>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</si>
  <si>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</si>
  <si>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</si>
  <si>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</si>
  <si>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</si>
  <si>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</si>
  <si>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</si>
  <si>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</si>
  <si>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</si>
  <si>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</si>
  <si>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</si>
  <si>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</si>
  <si>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</si>
  <si>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</si>
  <si>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</si>
  <si>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</si>
  <si>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</si>
  <si>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</si>
  <si>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</si>
  <si>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</si>
  <si>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</si>
  <si>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</si>
  <si>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</si>
  <si>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</si>
  <si>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</si>
  <si>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</si>
  <si>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</si>
  <si>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</si>
  <si>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</si>
  <si>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</si>
  <si>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</si>
  <si>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</si>
  <si>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</si>
  <si>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</si>
  <si>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</si>
  <si>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</si>
  <si>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</si>
  <si>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</si>
  <si>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</si>
  <si>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</si>
  <si>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</si>
  <si>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</si>
  <si>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</si>
  <si>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</si>
  <si>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</si>
  <si>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</si>
  <si>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</si>
  <si>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</si>
  <si>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</si>
  <si>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</si>
  <si>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</si>
  <si>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</si>
  <si>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</si>
  <si>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</si>
  <si>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</si>
  <si>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</si>
  <si>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</si>
  <si>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</si>
  <si>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</si>
  <si>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</si>
  <si>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</si>
  <si>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</si>
  <si>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</si>
  <si>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</si>
  <si>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</si>
  <si>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</si>
  <si>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</si>
  <si>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</si>
  <si>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</si>
  <si>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</si>
  <si>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</si>
  <si>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</si>
  <si>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</si>
  <si>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</si>
  <si>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</si>
  <si>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</si>
  <si>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</si>
  <si>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</si>
  <si>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</si>
  <si>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</si>
  <si>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</si>
  <si>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</si>
  <si>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</si>
  <si>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</si>
  <si>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</si>
  <si>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</si>
  <si>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</si>
  <si>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</si>
  <si>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</si>
  <si>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</si>
  <si>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</si>
  <si>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</si>
  <si>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</si>
  <si>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</si>
  <si>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</si>
  <si>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</si>
  <si>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</si>
  <si>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</si>
  <si>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</si>
  <si>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</si>
  <si>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</si>
  <si>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</si>
  <si>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</si>
  <si>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</si>
  <si>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</si>
  <si>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</si>
  <si>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</si>
  <si>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</si>
  <si>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</si>
  <si>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</si>
  <si>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</si>
  <si>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</si>
  <si>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</si>
  <si>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</si>
  <si>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</si>
  <si>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</si>
  <si>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</si>
  <si>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</si>
  <si>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</si>
  <si>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</si>
  <si>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</si>
  <si>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</si>
  <si>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</si>
  <si>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</si>
  <si>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</si>
  <si>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</si>
  <si>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</si>
  <si>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</si>
  <si>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</si>
  <si>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</si>
  <si>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</si>
  <si>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</si>
  <si>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</si>
  <si>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</si>
  <si>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</si>
  <si>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</si>
  <si>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</si>
  <si>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</si>
  <si>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</si>
  <si>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</si>
  <si>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</si>
  <si>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</si>
  <si>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</si>
  <si>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</si>
  <si>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</si>
  <si>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</si>
  <si>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</si>
  <si>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</si>
  <si>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</si>
  <si>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</si>
  <si>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</si>
  <si>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</si>
  <si>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</si>
  <si>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</si>
  <si>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</si>
  <si>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</si>
  <si>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</si>
  <si>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</si>
  <si>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</si>
  <si>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</si>
  <si>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</si>
  <si>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</si>
  <si>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</si>
  <si>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</si>
  <si>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</si>
  <si>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</si>
  <si>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</si>
  <si>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</si>
  <si>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</si>
  <si>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</si>
  <si>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</si>
  <si>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</si>
  <si>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</si>
  <si>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</si>
  <si>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</si>
  <si>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</si>
  <si>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</si>
  <si>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</si>
  <si>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</si>
  <si>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</si>
  <si>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</si>
  <si>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</si>
  <si>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</si>
  <si>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</si>
  <si>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</si>
  <si>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</si>
  <si>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</si>
  <si>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</si>
  <si>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</si>
  <si>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</si>
  <si>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</si>
  <si>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</si>
  <si>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</si>
  <si>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</si>
  <si>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</si>
  <si>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</si>
  <si>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</si>
  <si>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</si>
  <si>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</si>
  <si>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</si>
  <si>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</si>
  <si>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</si>
  <si>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</si>
  <si>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</si>
  <si>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</si>
  <si>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</si>
  <si>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</si>
  <si>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</si>
  <si>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</si>
  <si>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</si>
  <si>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</si>
  <si>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</si>
  <si>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</si>
  <si>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</si>
  <si>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</si>
  <si>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</si>
  <si>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</si>
  <si>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</si>
  <si>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</si>
  <si>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</si>
  <si>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</si>
  <si>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</si>
  <si>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</si>
  <si>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</si>
  <si>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</si>
  <si>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</si>
  <si>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</si>
  <si>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</si>
  <si>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</si>
  <si>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</si>
  <si>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</si>
  <si>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</si>
  <si>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</si>
  <si>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</si>
  <si>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</si>
  <si>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</si>
  <si>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</si>
  <si>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</si>
  <si>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</si>
  <si>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</si>
  <si>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</si>
  <si>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</si>
  <si>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</si>
  <si>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</si>
  <si>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</si>
  <si>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</si>
  <si>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</si>
  <si>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</si>
  <si>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</si>
  <si>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</si>
  <si>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</si>
  <si>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</si>
  <si>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</si>
  <si>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</si>
  <si>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</si>
  <si>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</si>
  <si>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</si>
  <si>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</si>
  <si>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</si>
  <si>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</si>
  <si>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</si>
  <si>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</si>
  <si>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</si>
  <si>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</si>
  <si>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</si>
  <si>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</si>
  <si>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</si>
  <si>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</si>
  <si>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</si>
  <si>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</si>
  <si>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</si>
  <si>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</si>
  <si>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</si>
  <si>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</si>
  <si>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</si>
  <si>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</si>
  <si>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</si>
  <si>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</si>
  <si>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</si>
  <si>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</si>
  <si>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</si>
  <si>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</si>
  <si>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</si>
  <si>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</si>
  <si>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</si>
  <si>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</si>
  <si>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</si>
  <si>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</si>
  <si>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</si>
  <si>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</si>
  <si>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</si>
  <si>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</si>
  <si>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</si>
  <si>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</si>
  <si>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</si>
  <si>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</si>
  <si>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</si>
  <si>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</si>
  <si>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</si>
  <si>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</si>
  <si>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</si>
  <si>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</si>
  <si>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</si>
  <si>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</si>
  <si>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</si>
  <si>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</si>
  <si>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</si>
  <si>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</si>
  <si>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</si>
  <si>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</si>
  <si>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</si>
  <si>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</si>
  <si>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</si>
  <si>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</si>
  <si>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</si>
  <si>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</si>
  <si>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</si>
  <si>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</si>
  <si>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</si>
  <si>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</si>
  <si>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</si>
  <si>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</si>
  <si>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</si>
  <si>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</si>
  <si>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</si>
  <si>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</si>
  <si>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</si>
  <si>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</si>
  <si>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</si>
  <si>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</si>
  <si>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</si>
  <si>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</si>
  <si>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</si>
  <si>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</si>
  <si>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</si>
  <si>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</si>
  <si>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</si>
  <si>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</si>
  <si>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</si>
  <si>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</si>
  <si>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</si>
  <si>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</si>
  <si>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</si>
  <si>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</si>
  <si>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</si>
  <si>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</si>
  <si>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</si>
  <si>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</si>
  <si>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</si>
  <si>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</si>
  <si>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</si>
  <si>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</si>
  <si>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</si>
  <si>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</si>
  <si>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</si>
  <si>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</si>
  <si>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</si>
  <si>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</si>
  <si>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</si>
  <si>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</si>
  <si>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</si>
  <si>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</si>
  <si>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</si>
  <si>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</si>
  <si>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</si>
  <si>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</si>
  <si>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</si>
  <si>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</si>
  <si>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</si>
  <si>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</si>
  <si>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</si>
  <si>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</si>
  <si>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</si>
  <si>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</si>
  <si>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</si>
  <si>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</si>
  <si>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</si>
  <si>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</si>
  <si>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</si>
  <si>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</si>
  <si>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</si>
  <si>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</si>
  <si>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</si>
  <si>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</si>
  <si>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</si>
  <si>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</si>
  <si>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</si>
  <si>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</si>
  <si>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</si>
  <si>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</si>
  <si>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</si>
  <si>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</si>
  <si>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</si>
  <si>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</si>
  <si>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</si>
  <si>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</si>
  <si>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</si>
  <si>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</si>
  <si>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</si>
  <si>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</si>
  <si>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</si>
  <si>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</si>
  <si>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</si>
  <si>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</si>
  <si>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</si>
  <si>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</si>
  <si>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</si>
  <si>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</si>
  <si>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</si>
  <si>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</si>
  <si>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</si>
  <si>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</si>
  <si>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</si>
  <si>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</si>
  <si>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</si>
  <si>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</si>
  <si>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</si>
  <si>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</si>
  <si>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</si>
  <si>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</si>
  <si>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</si>
  <si>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</si>
  <si>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</si>
  <si>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</si>
  <si>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</si>
  <si>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</si>
  <si>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</si>
  <si>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</si>
  <si>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</si>
  <si>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</si>
  <si>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</si>
  <si>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</si>
  <si>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</si>
  <si>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</si>
  <si>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</si>
  <si>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</si>
  <si>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</si>
  <si>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</si>
  <si>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</si>
  <si>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</si>
  <si>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</si>
  <si>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</si>
  <si>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</si>
  <si>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</si>
  <si>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</si>
  <si>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</si>
  <si>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</si>
  <si>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</si>
  <si>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</si>
  <si>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</si>
  <si>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</si>
  <si>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</si>
  <si>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</si>
  <si>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</si>
  <si>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</si>
  <si>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</si>
  <si>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</si>
  <si>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</si>
  <si>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</si>
  <si>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</si>
  <si>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</si>
  <si>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</si>
  <si>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</si>
  <si>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</si>
  <si>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</si>
  <si>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</si>
  <si>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</si>
  <si>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</si>
  <si>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</si>
  <si>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</si>
  <si>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</si>
  <si>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</si>
  <si>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</si>
  <si>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</si>
  <si>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</si>
  <si>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</si>
  <si>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</si>
  <si>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</si>
  <si>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</si>
  <si>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</si>
  <si>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</si>
  <si>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</si>
  <si>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</si>
  <si>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</si>
  <si>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</si>
  <si>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</si>
  <si>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</si>
  <si>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</si>
  <si>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</si>
  <si>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</si>
  <si>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</si>
  <si>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</si>
  <si>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</si>
  <si>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</si>
  <si>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</si>
  <si>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</si>
  <si>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</si>
  <si>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</si>
  <si>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</si>
  <si>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</si>
  <si>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</si>
  <si>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</si>
  <si>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</si>
  <si>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</si>
  <si>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</si>
  <si>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</si>
  <si>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</si>
  <si>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</si>
  <si>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</si>
  <si>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</si>
  <si>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</si>
  <si>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</si>
  <si>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</si>
  <si>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</si>
  <si>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</si>
  <si>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</si>
  <si>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</si>
  <si>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</si>
  <si>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</si>
  <si>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</si>
  <si>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</si>
  <si>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</si>
  <si>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</si>
  <si>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</si>
  <si>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</si>
  <si>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</si>
  <si>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</si>
  <si>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</si>
  <si>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</si>
  <si>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</si>
  <si>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</si>
  <si>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</si>
  <si>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</si>
  <si>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</si>
  <si>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</si>
  <si>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</si>
  <si>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</si>
  <si>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</si>
  <si>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</si>
  <si>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</si>
  <si>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</si>
  <si>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</si>
  <si>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</si>
  <si>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</si>
  <si>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</si>
  <si>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</si>
  <si>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</si>
  <si>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</si>
  <si>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</si>
  <si>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</si>
  <si>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</si>
  <si>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</si>
  <si>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</si>
  <si>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</si>
  <si>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</si>
  <si>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</si>
  <si>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</si>
  <si>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</si>
  <si>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</si>
  <si>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</si>
  <si>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</si>
  <si>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</si>
  <si>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</si>
  <si>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</si>
  <si>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</si>
  <si>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</si>
  <si>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</si>
  <si>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</si>
  <si>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</si>
  <si>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</si>
  <si>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</si>
  <si>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</si>
  <si>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</si>
  <si>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</si>
  <si>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</si>
  <si>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</si>
  <si>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</si>
  <si>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</si>
  <si>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</si>
  <si>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</si>
  <si>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</si>
  <si>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</si>
  <si>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</si>
  <si>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</si>
  <si>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</si>
  <si>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</si>
  <si>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</si>
  <si>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</si>
  <si>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</si>
  <si>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</si>
  <si>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</si>
  <si>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</si>
  <si>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</si>
  <si>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</si>
  <si>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</si>
  <si>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</si>
  <si>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</si>
  <si>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</si>
  <si>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</si>
  <si>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</si>
  <si>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</si>
  <si>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</si>
  <si>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</si>
  <si>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</si>
  <si>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</si>
  <si>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</si>
  <si>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</si>
  <si>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</si>
  <si>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</si>
  <si>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</si>
  <si>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</si>
  <si>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</si>
  <si>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</si>
  <si>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</si>
  <si>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</si>
  <si>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</si>
  <si>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</si>
  <si>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</si>
  <si>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</si>
  <si>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</si>
  <si>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</si>
  <si>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</si>
  <si>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</si>
  <si>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</si>
  <si>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</si>
  <si>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</si>
  <si>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</si>
  <si>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</si>
  <si>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</si>
  <si>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</si>
  <si>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</si>
  <si>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</si>
  <si>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</si>
  <si>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</si>
  <si>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</si>
  <si>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</si>
  <si>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</si>
  <si>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</si>
  <si>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</si>
  <si>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</si>
  <si>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</si>
  <si>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</si>
  <si>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</si>
  <si>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</si>
  <si>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</si>
  <si>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</si>
  <si>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</si>
  <si>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</si>
  <si>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</si>
  <si>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</si>
  <si>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</si>
  <si>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</si>
  <si>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</si>
  <si>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</si>
  <si>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</si>
  <si>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</si>
  <si>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</si>
  <si>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</si>
  <si>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</si>
  <si>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</si>
  <si>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</si>
  <si>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</si>
  <si>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</si>
  <si>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</si>
  <si>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</si>
  <si>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</si>
  <si>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</si>
  <si>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</si>
  <si>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</si>
  <si>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</si>
  <si>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</si>
  <si>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</si>
  <si>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</si>
  <si>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</si>
  <si>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</si>
  <si>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</si>
  <si>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</si>
  <si>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</si>
  <si>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</si>
  <si>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</si>
  <si>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</si>
  <si>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</si>
  <si>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</si>
  <si>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</si>
  <si>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</si>
  <si>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</si>
  <si>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</si>
  <si>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</si>
  <si>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</si>
  <si>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</si>
  <si>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</si>
  <si>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</si>
  <si>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</si>
  <si>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</si>
  <si>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</si>
  <si>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</si>
  <si>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</si>
  <si>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</si>
  <si>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</si>
  <si>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</si>
  <si>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</si>
  <si>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</si>
  <si>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</si>
  <si>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</si>
  <si>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</si>
  <si>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</si>
  <si>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</si>
  <si>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</si>
  <si>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</si>
  <si>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</si>
  <si>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</si>
  <si>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</si>
  <si>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</si>
  <si>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</si>
  <si>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</si>
  <si>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</si>
  <si>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</si>
  <si>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</si>
  <si>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</si>
  <si>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</si>
  <si>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</si>
  <si>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</si>
  <si>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</si>
  <si>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</si>
  <si>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</si>
  <si>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</si>
  <si>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</si>
  <si>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</si>
  <si>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</si>
  <si>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</si>
  <si>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</si>
  <si>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</si>
  <si>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</si>
  <si>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</si>
  <si>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</si>
  <si>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</si>
  <si>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</si>
  <si>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</si>
  <si>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</si>
  <si>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</si>
  <si>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</si>
  <si>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</si>
  <si>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</si>
  <si>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</si>
  <si>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</si>
  <si>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</si>
  <si>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</si>
  <si>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</si>
  <si>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</si>
  <si>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</si>
  <si>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</si>
  <si>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</si>
  <si>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</si>
  <si>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</si>
  <si>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</si>
  <si>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</si>
  <si>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</si>
  <si>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</si>
  <si>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</si>
  <si>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</si>
  <si>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</si>
  <si>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</si>
  <si>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</si>
  <si>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</si>
  <si>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</si>
  <si>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</si>
  <si>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</si>
  <si>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</si>
  <si>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</si>
  <si>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</si>
  <si>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</si>
  <si>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</si>
  <si>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</si>
  <si>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</si>
  <si>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</si>
  <si>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</si>
  <si>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</si>
  <si>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</si>
  <si>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</si>
  <si>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</si>
  <si>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</si>
  <si>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</si>
  <si>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</si>
  <si>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</si>
  <si>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</si>
  <si>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</si>
  <si>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</si>
  <si>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</si>
  <si>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</si>
  <si>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</si>
  <si>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</si>
  <si>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</si>
  <si>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</si>
  <si>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</si>
  <si>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</si>
  <si>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</si>
  <si>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</si>
  <si>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</si>
  <si>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</si>
  <si>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</si>
  <si>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</si>
  <si>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</si>
  <si>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</si>
  <si>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</si>
  <si>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</si>
  <si>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</si>
  <si>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</si>
  <si>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</si>
  <si>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</si>
  <si>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</si>
  <si>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</si>
  <si>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</si>
  <si>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</si>
  <si>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</si>
  <si>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</si>
  <si>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</si>
  <si>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</si>
  <si>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</si>
  <si>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</si>
  <si>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</si>
  <si>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</si>
  <si>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</si>
  <si>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</si>
  <si>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</si>
  <si>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</si>
  <si>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</si>
  <si>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</si>
  <si>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</si>
  <si>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</si>
  <si>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</si>
  <si>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</si>
  <si>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</si>
  <si>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</si>
  <si>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</si>
  <si>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</si>
  <si>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</si>
  <si>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</si>
  <si>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</si>
  <si>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</si>
  <si>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</si>
  <si>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</si>
  <si>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</si>
  <si>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</si>
  <si>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</si>
  <si>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</si>
  <si>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</si>
  <si>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</si>
  <si>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</si>
  <si>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</si>
  <si>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</si>
  <si>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</si>
  <si>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</si>
  <si>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</si>
  <si>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</si>
  <si>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</si>
  <si>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</si>
  <si>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</si>
  <si>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</si>
  <si>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</si>
  <si>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</si>
  <si>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</si>
  <si>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</si>
  <si>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</si>
  <si>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</si>
  <si>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</si>
  <si>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</si>
  <si>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</si>
  <si>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</si>
  <si>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</si>
  <si>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</si>
  <si>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</si>
  <si>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</si>
  <si>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</si>
  <si>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</si>
  <si>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</si>
  <si>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</si>
  <si>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</si>
  <si>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</si>
  <si>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</si>
  <si>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</si>
  <si>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</si>
  <si>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</si>
  <si>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</si>
  <si>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</si>
  <si>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</si>
  <si>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</si>
  <si>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</si>
  <si>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</si>
  <si>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</si>
  <si>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</si>
  <si>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</si>
  <si>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</si>
  <si>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</si>
  <si>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</si>
  <si>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</si>
  <si>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</si>
  <si>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</si>
  <si>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</si>
  <si>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</si>
  <si>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</si>
  <si>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</si>
  <si>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</si>
  <si>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</si>
  <si>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</si>
  <si>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</si>
  <si>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</si>
  <si>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</si>
  <si>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</si>
  <si>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</si>
  <si>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</si>
  <si>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</si>
  <si>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</si>
  <si>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</si>
  <si>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</si>
  <si>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</si>
  <si>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</si>
  <si>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</si>
  <si>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</si>
  <si>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</si>
  <si>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</si>
  <si>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</si>
  <si>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</si>
  <si>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</si>
  <si>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</si>
  <si>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</si>
  <si>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</si>
  <si>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</si>
  <si>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</si>
  <si>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</si>
  <si>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</si>
  <si>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</si>
  <si>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</si>
  <si>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</si>
  <si>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</si>
  <si>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</si>
  <si>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</si>
  <si>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</si>
  <si>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</si>
  <si>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</si>
  <si>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</si>
  <si>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</si>
  <si>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</si>
  <si>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</si>
  <si>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</si>
  <si>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</si>
  <si>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</si>
  <si>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</si>
  <si>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</si>
  <si>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</si>
  <si>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</si>
  <si>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</si>
  <si>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</si>
  <si>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</si>
  <si>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</si>
  <si>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</si>
  <si>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</si>
  <si>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</si>
  <si>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</si>
  <si>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</si>
  <si>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</si>
  <si>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</si>
  <si>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</si>
  <si>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</si>
  <si>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</si>
  <si>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</si>
  <si>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</si>
  <si>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</si>
  <si>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</si>
  <si>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</si>
  <si>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</si>
  <si>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</si>
  <si>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</si>
  <si>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</si>
  <si>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</si>
  <si>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</si>
  <si>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</si>
  <si>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</si>
  <si>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</si>
  <si>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</si>
  <si>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</si>
  <si>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</si>
  <si>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</si>
  <si>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</si>
  <si>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</si>
  <si>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</si>
  <si>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</si>
  <si>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</si>
  <si>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</si>
  <si>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</si>
  <si>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</si>
  <si>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</si>
  <si>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</si>
  <si>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</si>
  <si>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</si>
  <si>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</si>
  <si>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</si>
  <si>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</si>
  <si>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</si>
  <si>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</si>
  <si>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</si>
  <si>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</si>
  <si>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</si>
  <si>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</si>
  <si>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</si>
  <si>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</si>
  <si>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</si>
  <si>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</si>
  <si>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</si>
  <si>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</si>
  <si>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</si>
  <si>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</si>
  <si>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</si>
  <si>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</si>
  <si>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</si>
  <si>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</si>
  <si>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</si>
  <si>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</si>
  <si>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</si>
  <si>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</si>
  <si>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</si>
  <si>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</si>
  <si>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</si>
  <si>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</si>
  <si>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</si>
  <si>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</si>
  <si>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</si>
  <si>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</si>
  <si>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</si>
  <si>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</si>
  <si>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</si>
  <si>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</si>
  <si>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</si>
  <si>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</si>
  <si>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</si>
  <si>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</si>
  <si>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</si>
  <si>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</si>
  <si>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</si>
  <si>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</si>
  <si>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</si>
  <si>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</si>
  <si>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</si>
  <si>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</si>
  <si>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</si>
  <si>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</si>
  <si>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</si>
  <si>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</si>
  <si>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</si>
  <si>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</si>
  <si>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</si>
  <si>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</si>
  <si>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</si>
  <si>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</si>
  <si>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</si>
  <si>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</si>
  <si>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</si>
  <si>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</si>
  <si>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</si>
  <si>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</si>
  <si>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</si>
  <si>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</si>
  <si>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</si>
  <si>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</si>
  <si>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</si>
  <si>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</si>
  <si>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</si>
  <si>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</si>
  <si>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</si>
  <si>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</si>
  <si>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</si>
  <si>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</si>
  <si>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</si>
  <si>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</si>
  <si>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</si>
  <si>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</si>
  <si>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</si>
  <si>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</si>
  <si>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</si>
  <si>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</si>
  <si>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</si>
  <si>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</si>
  <si>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</si>
  <si>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</si>
  <si>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</si>
  <si>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</si>
  <si>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</si>
  <si>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</si>
  <si>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</si>
  <si>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</si>
  <si>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</si>
  <si>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</si>
  <si>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</si>
  <si>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</si>
  <si>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</si>
  <si>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</si>
  <si>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</si>
  <si>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</si>
  <si>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</si>
  <si>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</si>
  <si>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</si>
  <si>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</si>
  <si>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</si>
  <si>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</si>
  <si>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</si>
  <si>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</si>
  <si>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</si>
  <si>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</si>
  <si>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</si>
  <si>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</si>
  <si>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</si>
  <si>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</si>
  <si>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</si>
  <si>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</si>
  <si>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</si>
  <si>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</si>
  <si>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</si>
  <si>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</si>
  <si>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</si>
  <si>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</si>
  <si>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</si>
  <si>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</si>
  <si>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</si>
  <si>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</si>
  <si>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</si>
  <si>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</si>
  <si>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</si>
  <si>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</si>
  <si>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</si>
  <si>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</si>
  <si>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</si>
  <si>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</si>
  <si>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</si>
  <si>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</si>
  <si>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</si>
  <si>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</si>
  <si>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</si>
  <si>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</si>
  <si>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</si>
  <si>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</si>
  <si>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</si>
  <si>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</si>
  <si>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</si>
  <si>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</si>
  <si>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</si>
  <si>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</si>
  <si>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</si>
  <si>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</si>
  <si>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</si>
  <si>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</si>
  <si>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</si>
  <si>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</si>
  <si>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</si>
  <si>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</si>
  <si>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</si>
  <si>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</si>
  <si>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</si>
  <si>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</si>
  <si>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</si>
  <si>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</si>
  <si>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</si>
  <si>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</si>
  <si>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</si>
  <si>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</si>
  <si>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</si>
  <si>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</si>
  <si>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</si>
  <si>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</si>
  <si>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</si>
  <si>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</si>
  <si>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</si>
  <si>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</si>
  <si>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</si>
  <si>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</si>
  <si>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</si>
  <si>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</si>
  <si>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</si>
  <si>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</si>
  <si>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</si>
  <si>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</si>
  <si>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</si>
  <si>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</si>
  <si>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</si>
  <si>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</si>
  <si>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</si>
  <si>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</si>
  <si>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</si>
  <si>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</si>
  <si>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</si>
  <si>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</si>
  <si>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</si>
  <si>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</si>
  <si>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</si>
  <si>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</si>
  <si>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</si>
  <si>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</si>
  <si>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</si>
  <si>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</si>
  <si>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</si>
  <si>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</si>
  <si>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</si>
  <si>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</si>
  <si>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</si>
  <si>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</si>
  <si>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</si>
  <si>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</si>
  <si>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</si>
  <si>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</si>
  <si>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</si>
  <si>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</si>
  <si>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</si>
  <si>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</si>
  <si>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</si>
  <si>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</si>
  <si>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</si>
  <si>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</si>
  <si>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</si>
  <si>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</si>
  <si>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</si>
  <si>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</si>
  <si>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</si>
  <si>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</si>
  <si>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</si>
  <si>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</si>
  <si>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</si>
  <si>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</si>
  <si>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</si>
  <si>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</si>
  <si>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</si>
  <si>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</si>
  <si>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</si>
  <si>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</si>
  <si>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</si>
  <si>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</si>
  <si>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</si>
  <si>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</si>
  <si>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</si>
  <si>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</si>
  <si>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</si>
  <si>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</si>
  <si>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</si>
  <si>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</si>
  <si>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</si>
  <si>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</si>
  <si>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</si>
  <si>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</si>
  <si>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</si>
  <si>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</si>
  <si>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</si>
  <si>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</si>
  <si>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</si>
  <si>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</si>
  <si>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</si>
  <si>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</si>
  <si>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</si>
  <si>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</si>
  <si>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</si>
  <si>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</si>
  <si>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</si>
  <si>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</si>
  <si>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</si>
  <si>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</si>
  <si>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</si>
  <si>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</si>
  <si>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</si>
  <si>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</si>
  <si>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</si>
  <si>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</si>
  <si>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</si>
  <si>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</si>
  <si>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</si>
  <si>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</si>
  <si>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</si>
  <si>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</si>
  <si>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</si>
  <si>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</si>
  <si>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</si>
  <si>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</si>
  <si>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</si>
  <si>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</si>
  <si>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</si>
  <si>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</si>
  <si>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</si>
  <si>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</si>
  <si>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</si>
  <si>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</si>
  <si>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</si>
  <si>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</si>
  <si>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</si>
  <si>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</si>
  <si>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</si>
  <si>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</si>
  <si>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</si>
  <si>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</si>
  <si>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</si>
  <si>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</si>
  <si>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</si>
  <si>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</si>
  <si>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</si>
  <si>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</si>
  <si>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</si>
  <si>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</si>
  <si>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</si>
  <si>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</si>
  <si>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</si>
  <si>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</si>
  <si>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</si>
  <si>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</si>
  <si>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</si>
  <si>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</si>
  <si>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</si>
  <si>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</si>
  <si>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</si>
  <si>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</si>
  <si>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</si>
  <si>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</si>
  <si>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</si>
  <si>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</si>
  <si>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</si>
  <si>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</si>
  <si>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</si>
  <si>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</si>
  <si>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</si>
  <si>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</si>
  <si>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</si>
  <si>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</si>
  <si>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</si>
  <si>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</si>
  <si>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</si>
  <si>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</si>
  <si>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</si>
  <si>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</si>
  <si>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</si>
  <si>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</si>
  <si>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</si>
  <si>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</si>
  <si>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</si>
  <si>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</si>
  <si>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</si>
  <si>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</si>
  <si>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</si>
  <si>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</si>
  <si>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</si>
  <si>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</si>
  <si>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</si>
  <si>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</si>
  <si>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</si>
  <si>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</si>
  <si>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</si>
  <si>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</si>
  <si>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</si>
  <si>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</si>
  <si>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</si>
  <si>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</si>
  <si>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</si>
  <si>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</si>
  <si>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</si>
  <si>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</si>
  <si>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</si>
  <si>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</si>
  <si>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</si>
  <si>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</si>
  <si>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</si>
  <si>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</si>
  <si>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</si>
  <si>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</si>
  <si>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</si>
  <si>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</si>
  <si>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</si>
  <si>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</si>
  <si>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</si>
  <si>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</si>
  <si>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</si>
  <si>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</si>
  <si>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</si>
  <si>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</si>
  <si>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</si>
  <si>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</si>
  <si>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</si>
  <si>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</si>
  <si>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</si>
  <si>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</si>
  <si>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</si>
  <si>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</si>
  <si>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</si>
  <si>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</si>
  <si>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</si>
  <si>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</si>
  <si>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</si>
  <si>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</si>
  <si>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</si>
  <si>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</si>
  <si>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</si>
  <si>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</si>
  <si>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</si>
  <si>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</si>
  <si>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</si>
  <si>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</si>
  <si>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</si>
  <si>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</si>
  <si>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</si>
  <si>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</si>
  <si>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</si>
  <si>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</si>
  <si>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</si>
  <si>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</si>
  <si>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</si>
  <si>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</si>
  <si>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</si>
  <si>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</si>
  <si>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</si>
  <si>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</si>
  <si>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</si>
  <si>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</si>
  <si>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</si>
  <si>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</si>
  <si>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</si>
  <si>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</si>
  <si>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</si>
  <si>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</si>
  <si>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</si>
  <si>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</si>
  <si>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</si>
  <si>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</si>
  <si>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</si>
  <si>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</si>
  <si>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</si>
  <si>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</si>
  <si>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</si>
  <si>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</si>
  <si>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</si>
  <si>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</si>
  <si>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</si>
  <si>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</si>
  <si>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</si>
  <si>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</si>
  <si>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</si>
  <si>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</si>
  <si>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</si>
  <si>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</si>
  <si>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</si>
  <si>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</si>
  <si>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</si>
  <si>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</si>
  <si>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</si>
  <si>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</si>
  <si>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</si>
  <si>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</si>
  <si>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</si>
  <si>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</si>
  <si>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</si>
  <si>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</si>
  <si>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</si>
  <si>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</si>
  <si>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</si>
  <si>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</si>
  <si>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</si>
  <si>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</si>
  <si>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</si>
  <si>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</si>
  <si>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</si>
  <si>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</si>
  <si>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</si>
  <si>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</si>
  <si>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</si>
  <si>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</si>
  <si>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</si>
  <si>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</si>
  <si>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</si>
  <si>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</si>
  <si>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</si>
  <si>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</si>
  <si>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</si>
  <si>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</si>
  <si>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</si>
  <si>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</si>
  <si>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</si>
  <si>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</si>
  <si>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</si>
  <si>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</si>
  <si>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</si>
  <si>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</si>
  <si>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</si>
  <si>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</si>
  <si>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</si>
  <si>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</si>
  <si>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</si>
  <si>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</si>
  <si>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</si>
  <si>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</si>
  <si>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</si>
  <si>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</si>
  <si>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</si>
  <si>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</si>
  <si>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</si>
  <si>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</si>
  <si>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</si>
  <si>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</si>
  <si>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</si>
  <si>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</si>
  <si>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</si>
  <si>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</si>
  <si>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</si>
  <si>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</si>
  <si>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</si>
  <si>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</si>
  <si>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</si>
  <si>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</si>
  <si>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</si>
  <si>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</si>
  <si>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</si>
  <si>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</si>
  <si>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</si>
  <si>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</si>
  <si>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</si>
  <si>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</si>
  <si>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</si>
  <si>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</si>
  <si>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</si>
  <si>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</si>
  <si>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</si>
  <si>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</si>
  <si>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</si>
  <si>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</si>
  <si>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</si>
  <si>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</si>
  <si>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</si>
  <si>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</si>
  <si>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</si>
  <si>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</si>
  <si>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</si>
  <si>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</si>
  <si>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</si>
  <si>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</si>
  <si>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</si>
  <si>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</si>
  <si>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</si>
  <si>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</si>
  <si>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</si>
  <si>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</si>
  <si>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</si>
  <si>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</si>
  <si>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</si>
  <si>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</si>
  <si>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</si>
  <si>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</si>
  <si>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</si>
  <si>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</si>
  <si>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</si>
  <si>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</si>
  <si>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</si>
  <si>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</si>
  <si>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</si>
  <si>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</si>
  <si>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</si>
  <si>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</si>
  <si>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</si>
  <si>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</si>
  <si>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</si>
  <si>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</si>
  <si>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</si>
  <si>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</si>
  <si>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</si>
  <si>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</si>
  <si>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</si>
  <si>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</si>
  <si>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</si>
  <si>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</si>
  <si>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</si>
  <si>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</si>
  <si>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</si>
  <si>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</si>
  <si>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</si>
  <si>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</si>
  <si>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</si>
  <si>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</si>
  <si>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</si>
  <si>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</si>
  <si>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</si>
  <si>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</si>
  <si>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</si>
  <si>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</si>
  <si>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</si>
  <si>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</si>
  <si>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</si>
  <si>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</si>
  <si>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</si>
  <si>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</si>
  <si>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</si>
  <si>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</si>
  <si>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</si>
  <si>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</si>
  <si>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</si>
  <si>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</si>
  <si>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</si>
  <si>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</si>
  <si>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</si>
  <si>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</si>
  <si>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</si>
  <si>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</si>
  <si>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</si>
  <si>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</si>
  <si>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</si>
  <si>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</si>
  <si>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</si>
  <si>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</si>
  <si>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</si>
  <si>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</si>
  <si>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</si>
  <si>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</si>
  <si>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</si>
  <si>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</si>
  <si>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</si>
  <si>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</si>
  <si>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</si>
  <si>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</si>
  <si>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</si>
  <si>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</si>
  <si>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</si>
  <si>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</si>
  <si>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</si>
  <si>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</si>
  <si>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</si>
  <si>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</si>
  <si>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</si>
  <si>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</si>
  <si>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</si>
  <si>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</si>
  <si>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</si>
  <si>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</si>
  <si>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</si>
  <si>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</si>
  <si>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</si>
  <si>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</si>
  <si>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</si>
  <si>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</si>
  <si>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</si>
  <si>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</si>
  <si>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</si>
  <si>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</si>
  <si>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</si>
  <si>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</si>
  <si>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</si>
  <si>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</si>
  <si>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</si>
  <si>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</si>
  <si>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</si>
  <si>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</si>
  <si>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</si>
  <si>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</si>
  <si>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</si>
  <si>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</si>
  <si>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</si>
  <si>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</si>
  <si>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</si>
  <si>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</si>
  <si>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</si>
  <si>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</si>
  <si>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</si>
  <si>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</si>
  <si>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</si>
  <si>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</si>
  <si>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</si>
  <si>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</si>
  <si>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</si>
  <si>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</si>
  <si>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</si>
  <si>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</si>
  <si>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</si>
  <si>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</si>
  <si>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</si>
  <si>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</si>
  <si>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</si>
  <si>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</si>
  <si>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</si>
  <si>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</si>
  <si>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</si>
  <si>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</si>
  <si>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</si>
  <si>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</si>
  <si>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</si>
  <si>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</si>
  <si>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</si>
  <si>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</si>
  <si>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</si>
  <si>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</si>
  <si>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</si>
  <si>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</si>
  <si>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</si>
  <si>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</si>
  <si>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</si>
  <si>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</si>
  <si>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</si>
  <si>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</si>
  <si>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</si>
  <si>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</si>
  <si>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</si>
  <si>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</si>
  <si>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</si>
  <si>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</si>
  <si>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</si>
  <si>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</si>
  <si>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</si>
  <si>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</si>
  <si>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</si>
  <si>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</si>
  <si>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</si>
  <si>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</si>
  <si>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</si>
  <si>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</si>
  <si>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</si>
  <si>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</si>
  <si>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</si>
  <si>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</si>
  <si>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</si>
  <si>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</si>
  <si>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</si>
  <si>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</si>
  <si>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</si>
  <si>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</si>
  <si>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</si>
  <si>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</si>
  <si>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</si>
  <si>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</si>
  <si>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</si>
  <si>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</si>
  <si>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</si>
  <si>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</si>
  <si>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</si>
  <si>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</si>
  <si>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</si>
  <si>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</si>
  <si>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</si>
  <si>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</si>
  <si>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</si>
  <si>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</si>
  <si>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</si>
  <si>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</si>
  <si>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</si>
  <si>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</si>
  <si>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</si>
  <si>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</si>
  <si>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</si>
  <si>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</si>
  <si>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</si>
  <si>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</si>
  <si>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</si>
  <si>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</si>
  <si>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</si>
  <si>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</si>
  <si>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</si>
  <si>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</si>
  <si>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</si>
  <si>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</si>
  <si>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</si>
  <si>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</si>
  <si>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</si>
  <si>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</si>
  <si>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</si>
  <si>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</si>
  <si>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</si>
  <si>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</si>
  <si>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</si>
  <si>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</si>
  <si>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</si>
  <si>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</si>
  <si>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</si>
  <si>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</si>
  <si>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</si>
  <si>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</si>
  <si>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</si>
  <si>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</si>
  <si>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</si>
  <si>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</si>
  <si>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</si>
  <si>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</si>
  <si>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</si>
  <si>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</si>
  <si>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</si>
  <si>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</si>
  <si>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</si>
  <si>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</si>
  <si>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</si>
  <si>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</si>
  <si>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</si>
  <si>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</si>
  <si>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</si>
  <si>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</si>
  <si>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</si>
  <si>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</si>
  <si>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</si>
  <si>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</si>
  <si>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</si>
  <si>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</si>
  <si>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</si>
  <si>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</si>
  <si>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</si>
  <si>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</si>
  <si>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</si>
  <si>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</si>
  <si>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</si>
  <si>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</si>
  <si>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</si>
  <si>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</si>
  <si>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</si>
  <si>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</si>
  <si>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</si>
  <si>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</si>
  <si>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</si>
  <si>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</si>
  <si>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</si>
  <si>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</si>
  <si>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</si>
  <si>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</si>
  <si>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</si>
  <si>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</si>
  <si>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</si>
  <si>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</si>
  <si>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</si>
  <si>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</si>
  <si>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</si>
  <si>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</si>
  <si>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</si>
  <si>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</si>
  <si>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</si>
  <si>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</si>
  <si>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</si>
  <si>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</si>
  <si>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</si>
  <si>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</si>
  <si>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</si>
  <si>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</si>
  <si>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</si>
  <si>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</si>
  <si>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</si>
  <si>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</si>
  <si>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</si>
  <si>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</si>
  <si>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</si>
  <si>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</si>
  <si>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</si>
  <si>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</si>
  <si>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</si>
  <si>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</si>
  <si>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</si>
  <si>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</si>
  <si>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</si>
  <si>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</si>
  <si>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</si>
  <si>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</si>
  <si>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</si>
  <si>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</si>
  <si>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</si>
  <si>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</si>
  <si>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</si>
  <si>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</si>
  <si>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</si>
  <si>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/>
  </si>
  <si>
    <t>10 січня 2024 року</t>
  </si>
  <si>
    <t>Ірина ПІЩУЛІНА</t>
  </si>
  <si>
    <t>Тетяна ОСАДЧА</t>
  </si>
  <si>
    <t>inbox@nr.zt.court.gov.ua</t>
  </si>
  <si>
    <t>041-40-2-13-72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</si>
</sst>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42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11" xfId="42" applyFill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nr.zt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nr.zt.court.gov.ua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82" t="s">
        <v>118</v>
      </c>
      <c r="C1" s="182"/>
      <c r="D1" s="182"/>
      <c r="E1" s="182"/>
      <c r="F1" s="182"/>
      <c r="G1" s="182"/>
      <c r="H1" s="182"/>
    </row>
    <row r="3" spans="2:8" ht="18.75" customHeight="1">
      <c r="B3" s="186" t="s">
        <v>191</v>
      </c>
      <c r="C3" s="186"/>
      <c r="D3" s="186"/>
      <c r="E3" s="186"/>
      <c r="F3" s="186"/>
      <c r="G3" s="186"/>
      <c r="H3" s="186"/>
    </row>
    <row r="4" spans="2:8" ht="18.75" customHeight="1">
      <c r="B4" s="186"/>
      <c r="C4" s="186"/>
      <c r="D4" s="186"/>
      <c r="E4" s="186"/>
      <c r="F4" s="186"/>
      <c r="G4" s="186"/>
      <c r="H4" s="186"/>
    </row>
    <row r="5" spans="1:8" ht="18.75" customHeight="1">
      <c r="A5" s="14"/>
      <c r="B5" s="186"/>
      <c r="C5" s="186"/>
      <c r="D5" s="186"/>
      <c r="E5" s="186"/>
      <c r="F5" s="186"/>
      <c r="G5" s="186"/>
      <c r="H5" s="186"/>
    </row>
    <row r="6" spans="2:8" ht="18.75" customHeight="1">
      <c r="B6" s="186"/>
      <c r="C6" s="186"/>
      <c r="D6" s="186"/>
      <c r="E6" s="186"/>
      <c r="F6" s="186"/>
      <c r="G6" s="186"/>
      <c r="H6" s="186"/>
    </row>
    <row r="7" spans="2:8" ht="18.75">
      <c r="B7" s="185"/>
      <c r="C7" s="185"/>
      <c r="D7" s="185"/>
      <c r="E7" s="185"/>
      <c r="F7" s="185"/>
      <c r="G7" s="185"/>
      <c r="H7" s="185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179" t="s">
        <v>2551</v>
      </c>
      <c r="C9" s="179"/>
      <c r="D9" s="179"/>
      <c r="E9" s="179"/>
      <c r="F9" s="179"/>
      <c r="G9" s="179"/>
      <c r="H9" s="179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83" t="s">
        <v>0</v>
      </c>
      <c r="C12" s="183"/>
      <c r="D12" s="183"/>
      <c r="E12" s="183" t="s">
        <v>119</v>
      </c>
      <c r="F12" s="21"/>
    </row>
    <row r="13" spans="1:8" ht="12.75" customHeight="1">
      <c r="A13" s="25"/>
      <c r="B13" s="183"/>
      <c r="C13" s="183"/>
      <c r="D13" s="183"/>
      <c r="E13" s="183"/>
      <c r="F13" s="191" t="s">
        <v>120</v>
      </c>
      <c r="G13" s="182"/>
      <c r="H13" s="182"/>
    </row>
    <row r="14" spans="1:8" ht="10.5" customHeight="1">
      <c r="A14" s="22"/>
      <c r="B14" s="184"/>
      <c r="C14" s="184"/>
      <c r="D14" s="184"/>
      <c r="E14" s="184"/>
      <c r="F14" s="50"/>
      <c r="G14" s="85" t="s">
        <v>189</v>
      </c>
      <c r="H14" s="52"/>
    </row>
    <row r="15" spans="1:5" ht="48" customHeight="1">
      <c r="A15" s="22"/>
      <c r="B15" s="194" t="s">
        <v>190</v>
      </c>
      <c r="C15" s="195"/>
      <c r="D15" s="196"/>
      <c r="E15" s="68" t="s">
        <v>1</v>
      </c>
    </row>
    <row r="16" spans="1:8" ht="12.75" customHeight="1">
      <c r="A16" s="22"/>
      <c r="B16" s="174" t="s">
        <v>224</v>
      </c>
      <c r="C16" s="175"/>
      <c r="D16" s="176"/>
      <c r="E16" s="180" t="s">
        <v>4</v>
      </c>
      <c r="F16" s="22"/>
      <c r="G16" s="173" t="s">
        <v>121</v>
      </c>
      <c r="H16" s="173"/>
    </row>
    <row r="17" spans="1:8" ht="12.75" customHeight="1">
      <c r="A17" s="22"/>
      <c r="B17" s="174"/>
      <c r="C17" s="175"/>
      <c r="D17" s="176"/>
      <c r="E17" s="180"/>
      <c r="F17" s="181" t="s">
        <v>225</v>
      </c>
      <c r="G17" s="181"/>
      <c r="H17" s="181"/>
    </row>
    <row r="18" spans="1:8" ht="12.75" customHeight="1">
      <c r="A18" s="22"/>
      <c r="B18" s="174"/>
      <c r="C18" s="175"/>
      <c r="D18" s="176"/>
      <c r="E18" s="180"/>
      <c r="F18" s="181"/>
      <c r="G18" s="181"/>
      <c r="H18" s="181"/>
    </row>
    <row r="19" spans="1:8" ht="19.5" customHeight="1">
      <c r="A19" s="22"/>
      <c r="B19" s="174"/>
      <c r="C19" s="175"/>
      <c r="D19" s="176"/>
      <c r="E19" s="180"/>
      <c r="F19" s="192" t="s">
        <v>176</v>
      </c>
      <c r="G19" s="193"/>
      <c r="H19" s="193"/>
    </row>
    <row r="20" spans="1:7" ht="49.5" customHeight="1">
      <c r="A20" s="22"/>
      <c r="B20" s="170" t="s">
        <v>185</v>
      </c>
      <c r="C20" s="171"/>
      <c r="D20" s="172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203" t="s">
        <v>115</v>
      </c>
      <c r="C23" s="204"/>
      <c r="D23" s="204"/>
      <c r="E23" s="204"/>
      <c r="F23" s="204"/>
      <c r="G23" s="204"/>
      <c r="H23" s="205"/>
    </row>
    <row r="24" spans="1:8" ht="25.5" customHeight="1">
      <c r="A24" s="22"/>
      <c r="B24" s="187" t="s">
        <v>187</v>
      </c>
      <c r="C24" s="188"/>
      <c r="D24" s="177" t="s">
        <v>2552</v>
      </c>
      <c r="E24" s="177"/>
      <c r="F24" s="177"/>
      <c r="G24" s="177"/>
      <c r="H24" s="178"/>
    </row>
    <row r="25" spans="1:8" ht="19.5" customHeight="1">
      <c r="A25" s="22"/>
      <c r="B25" s="187" t="s">
        <v>188</v>
      </c>
      <c r="C25" s="188"/>
      <c r="D25" s="168" t="s">
        <v>2553</v>
      </c>
      <c r="E25" s="168"/>
      <c r="F25" s="168"/>
      <c r="G25" s="168"/>
      <c r="H25" s="169"/>
    </row>
    <row r="26" spans="1:8" ht="19.5" customHeight="1">
      <c r="A26" s="22"/>
      <c r="B26" s="206" t="s">
        <v>2554</v>
      </c>
      <c r="C26" s="207"/>
      <c r="D26" s="207"/>
      <c r="E26" s="207"/>
      <c r="F26" s="207"/>
      <c r="G26" s="207"/>
      <c r="H26" s="208"/>
    </row>
    <row r="27" spans="1:8" ht="21" customHeight="1">
      <c r="A27" s="22"/>
      <c r="B27" s="209">
        <v>214</v>
      </c>
      <c r="C27" s="168"/>
      <c r="D27" s="168"/>
      <c r="E27" s="168"/>
      <c r="F27" s="168"/>
      <c r="G27" s="168"/>
      <c r="H27" s="169"/>
    </row>
    <row r="28" spans="1:8" ht="12.75" customHeight="1">
      <c r="A28" s="22"/>
      <c r="B28" s="197" t="s">
        <v>116</v>
      </c>
      <c r="C28" s="198"/>
      <c r="D28" s="198"/>
      <c r="E28" s="198"/>
      <c r="F28" s="198"/>
      <c r="G28" s="198"/>
      <c r="H28" s="199"/>
    </row>
    <row r="29" spans="1:8" ht="12.75" customHeight="1">
      <c r="A29" s="22"/>
      <c r="B29" s="200" t="s">
        <v>117</v>
      </c>
      <c r="C29" s="201"/>
      <c r="D29" s="201"/>
      <c r="E29" s="201"/>
      <c r="F29" s="201"/>
      <c r="G29" s="201"/>
      <c r="H29" s="202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89"/>
      <c r="C37" s="190"/>
      <c r="D37" s="190"/>
      <c r="E37" s="190"/>
      <c r="F37" s="190"/>
      <c r="G37" s="190"/>
      <c r="H37" s="190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&amp;LA44AA7D2&amp;C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zoomScaleSheetLayoutView="100" workbookViewId="0" topLeftCell="A1">
      <pane xSplit="4" ySplit="11" topLeftCell="P170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S1710" sqref="AS1710:AV1710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22"/>
      <c r="C4" s="222"/>
      <c r="D4" s="222"/>
      <c r="E4" s="22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7" t="s">
        <v>10</v>
      </c>
      <c r="B6" s="224" t="s">
        <v>199</v>
      </c>
      <c r="C6" s="225" t="s">
        <v>7</v>
      </c>
      <c r="D6" s="92"/>
      <c r="E6" s="217" t="s">
        <v>205</v>
      </c>
      <c r="F6" s="217" t="s">
        <v>192</v>
      </c>
      <c r="G6" s="217"/>
      <c r="H6" s="217"/>
      <c r="I6" s="217"/>
      <c r="J6" s="217" t="s">
        <v>204</v>
      </c>
      <c r="K6" s="217"/>
      <c r="L6" s="217"/>
      <c r="M6" s="217"/>
      <c r="N6" s="217"/>
      <c r="O6" s="217"/>
      <c r="P6" s="217"/>
      <c r="Q6" s="217"/>
      <c r="R6" s="217"/>
      <c r="S6" s="217" t="s">
        <v>159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 t="s">
        <v>207</v>
      </c>
      <c r="AL6" s="217"/>
      <c r="AM6" s="217"/>
      <c r="AN6" s="217" t="s">
        <v>2305</v>
      </c>
      <c r="AO6" s="217"/>
      <c r="AP6" s="217"/>
      <c r="AQ6" s="217"/>
      <c r="AR6" s="217" t="s">
        <v>211</v>
      </c>
      <c r="AS6" s="217" t="s">
        <v>212</v>
      </c>
      <c r="AT6" s="217" t="s">
        <v>208</v>
      </c>
      <c r="AU6" s="217" t="s">
        <v>209</v>
      </c>
      <c r="AV6" s="217" t="s">
        <v>210</v>
      </c>
    </row>
    <row r="7" spans="1:48" ht="21.75" customHeight="1">
      <c r="A7" s="217"/>
      <c r="B7" s="224"/>
      <c r="C7" s="225"/>
      <c r="D7" s="92"/>
      <c r="E7" s="217"/>
      <c r="F7" s="217" t="s">
        <v>9</v>
      </c>
      <c r="G7" s="217" t="s">
        <v>13</v>
      </c>
      <c r="H7" s="217" t="s">
        <v>15</v>
      </c>
      <c r="I7" s="217" t="s">
        <v>200</v>
      </c>
      <c r="J7" s="217" t="s">
        <v>157</v>
      </c>
      <c r="K7" s="217" t="s">
        <v>19</v>
      </c>
      <c r="L7" s="217" t="s">
        <v>16</v>
      </c>
      <c r="M7" s="217" t="s">
        <v>14</v>
      </c>
      <c r="N7" s="217" t="s">
        <v>18</v>
      </c>
      <c r="O7" s="217" t="s">
        <v>158</v>
      </c>
      <c r="P7" s="217" t="s">
        <v>17</v>
      </c>
      <c r="Q7" s="217" t="s">
        <v>21</v>
      </c>
      <c r="R7" s="217" t="s">
        <v>22</v>
      </c>
      <c r="S7" s="217" t="s">
        <v>206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</row>
    <row r="8" spans="1:48" ht="21.75" customHeight="1">
      <c r="A8" s="217"/>
      <c r="B8" s="224"/>
      <c r="C8" s="225"/>
      <c r="D8" s="92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 t="s">
        <v>20</v>
      </c>
      <c r="T8" s="217" t="s">
        <v>27</v>
      </c>
      <c r="U8" s="217"/>
      <c r="V8" s="217"/>
      <c r="W8" s="217"/>
      <c r="X8" s="217"/>
      <c r="Y8" s="217"/>
      <c r="Z8" s="217"/>
      <c r="AA8" s="217"/>
      <c r="AB8" s="217" t="s">
        <v>30</v>
      </c>
      <c r="AC8" s="217" t="s">
        <v>34</v>
      </c>
      <c r="AD8" s="217" t="s">
        <v>38</v>
      </c>
      <c r="AE8" s="217" t="s">
        <v>35</v>
      </c>
      <c r="AF8" s="217" t="s">
        <v>37</v>
      </c>
      <c r="AG8" s="217" t="s">
        <v>39</v>
      </c>
      <c r="AH8" s="217" t="s">
        <v>36</v>
      </c>
      <c r="AI8" s="217" t="s">
        <v>40</v>
      </c>
      <c r="AJ8" s="217" t="s">
        <v>41</v>
      </c>
      <c r="AK8" s="217" t="s">
        <v>42</v>
      </c>
      <c r="AL8" s="217" t="s">
        <v>43</v>
      </c>
      <c r="AM8" s="217" t="s">
        <v>22</v>
      </c>
      <c r="AN8" s="217" t="s">
        <v>36</v>
      </c>
      <c r="AO8" s="217" t="s">
        <v>2309</v>
      </c>
      <c r="AP8" s="217" t="s">
        <v>44</v>
      </c>
      <c r="AQ8" s="217" t="s">
        <v>45</v>
      </c>
      <c r="AR8" s="217"/>
      <c r="AS8" s="217"/>
      <c r="AT8" s="217"/>
      <c r="AU8" s="217"/>
      <c r="AV8" s="217"/>
    </row>
    <row r="9" spans="1:48" ht="12.75" customHeight="1">
      <c r="A9" s="217"/>
      <c r="B9" s="224"/>
      <c r="C9" s="225"/>
      <c r="D9" s="92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 t="s">
        <v>28</v>
      </c>
      <c r="U9" s="217" t="s">
        <v>23</v>
      </c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</row>
    <row r="10" spans="1:48" ht="86.25" customHeight="1">
      <c r="A10" s="217"/>
      <c r="B10" s="224"/>
      <c r="C10" s="225"/>
      <c r="D10" s="92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 aca="true" t="shared" si="0" ref="E13:AV13">SUM(E14:E43)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  <c r="L13" s="137">
        <f t="shared" si="0"/>
        <v>0</v>
      </c>
      <c r="M13" s="137">
        <f t="shared" si="0"/>
        <v>0</v>
      </c>
      <c r="N13" s="137">
        <f t="shared" si="0"/>
        <v>0</v>
      </c>
      <c r="O13" s="137">
        <f t="shared" si="0"/>
        <v>0</v>
      </c>
      <c r="P13" s="137">
        <f t="shared" si="0"/>
        <v>0</v>
      </c>
      <c r="Q13" s="137">
        <f t="shared" si="0"/>
        <v>0</v>
      </c>
      <c r="R13" s="137">
        <f t="shared" si="0"/>
        <v>0</v>
      </c>
      <c r="S13" s="137">
        <f t="shared" si="0"/>
        <v>0</v>
      </c>
      <c r="T13" s="137">
        <f t="shared" si="0"/>
        <v>0</v>
      </c>
      <c r="U13" s="137">
        <f t="shared" si="0"/>
        <v>0</v>
      </c>
      <c r="V13" s="137">
        <f t="shared" si="0"/>
        <v>0</v>
      </c>
      <c r="W13" s="137">
        <f t="shared" si="0"/>
        <v>0</v>
      </c>
      <c r="X13" s="137">
        <f t="shared" si="0"/>
        <v>0</v>
      </c>
      <c r="Y13" s="137">
        <f t="shared" si="0"/>
        <v>0</v>
      </c>
      <c r="Z13" s="137">
        <f t="shared" si="0"/>
        <v>0</v>
      </c>
      <c r="AA13" s="137">
        <f t="shared" si="0"/>
        <v>0</v>
      </c>
      <c r="AB13" s="137">
        <f t="shared" si="0"/>
        <v>0</v>
      </c>
      <c r="AC13" s="137">
        <f t="shared" si="0"/>
        <v>0</v>
      </c>
      <c r="AD13" s="137">
        <f t="shared" si="0"/>
        <v>0</v>
      </c>
      <c r="AE13" s="137">
        <f t="shared" si="0"/>
        <v>0</v>
      </c>
      <c r="AF13" s="137">
        <f t="shared" si="0"/>
        <v>0</v>
      </c>
      <c r="AG13" s="137">
        <f t="shared" si="0"/>
        <v>0</v>
      </c>
      <c r="AH13" s="137">
        <f t="shared" si="0"/>
        <v>0</v>
      </c>
      <c r="AI13" s="137">
        <f t="shared" si="0"/>
        <v>0</v>
      </c>
      <c r="AJ13" s="137">
        <f t="shared" si="0"/>
        <v>0</v>
      </c>
      <c r="AK13" s="137">
        <f t="shared" si="0"/>
        <v>0</v>
      </c>
      <c r="AL13" s="137">
        <f t="shared" si="0"/>
        <v>0</v>
      </c>
      <c r="AM13" s="137">
        <f t="shared" si="0"/>
        <v>0</v>
      </c>
      <c r="AN13" s="137">
        <f t="shared" si="0"/>
        <v>0</v>
      </c>
      <c r="AO13" s="137">
        <f t="shared" si="0"/>
        <v>0</v>
      </c>
      <c r="AP13" s="137">
        <f t="shared" si="0"/>
        <v>0</v>
      </c>
      <c r="AQ13" s="137">
        <f t="shared" si="0"/>
        <v>0</v>
      </c>
      <c r="AR13" s="137">
        <f t="shared" si="0"/>
        <v>0</v>
      </c>
      <c r="AS13" s="137">
        <f t="shared" si="0"/>
        <v>0</v>
      </c>
      <c r="AT13" s="137">
        <f t="shared" si="0"/>
        <v>0</v>
      </c>
      <c r="AU13" s="137">
        <f t="shared" si="0"/>
        <v>0</v>
      </c>
      <c r="AV13" s="137">
        <f t="shared" si="0"/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 aca="true" t="shared" si="1" ref="E44:AV44">SUM(E45:E109)</f>
        <v>15</v>
      </c>
      <c r="F44" s="137">
        <f t="shared" si="1"/>
        <v>7</v>
      </c>
      <c r="G44" s="137">
        <f t="shared" si="1"/>
        <v>0</v>
      </c>
      <c r="H44" s="137">
        <f t="shared" si="1"/>
        <v>0</v>
      </c>
      <c r="I44" s="137">
        <f t="shared" si="1"/>
        <v>8</v>
      </c>
      <c r="J44" s="137">
        <f t="shared" si="1"/>
        <v>0</v>
      </c>
      <c r="K44" s="137">
        <f t="shared" si="1"/>
        <v>0</v>
      </c>
      <c r="L44" s="137">
        <f t="shared" si="1"/>
        <v>0</v>
      </c>
      <c r="M44" s="137">
        <f t="shared" si="1"/>
        <v>0</v>
      </c>
      <c r="N44" s="137">
        <f t="shared" si="1"/>
        <v>1</v>
      </c>
      <c r="O44" s="137">
        <f t="shared" si="1"/>
        <v>7</v>
      </c>
      <c r="P44" s="137">
        <f t="shared" si="1"/>
        <v>0</v>
      </c>
      <c r="Q44" s="137">
        <f t="shared" si="1"/>
        <v>0</v>
      </c>
      <c r="R44" s="137">
        <f t="shared" si="1"/>
        <v>0</v>
      </c>
      <c r="S44" s="137">
        <f t="shared" si="1"/>
        <v>0</v>
      </c>
      <c r="T44" s="137">
        <f t="shared" si="1"/>
        <v>2</v>
      </c>
      <c r="U44" s="137">
        <f t="shared" si="1"/>
        <v>0</v>
      </c>
      <c r="V44" s="137">
        <f t="shared" si="1"/>
        <v>1</v>
      </c>
      <c r="W44" s="137">
        <f t="shared" si="1"/>
        <v>0</v>
      </c>
      <c r="X44" s="137">
        <f t="shared" si="1"/>
        <v>0</v>
      </c>
      <c r="Y44" s="137">
        <f t="shared" si="1"/>
        <v>1</v>
      </c>
      <c r="Z44" s="137">
        <f t="shared" si="1"/>
        <v>0</v>
      </c>
      <c r="AA44" s="137">
        <f t="shared" si="1"/>
        <v>0</v>
      </c>
      <c r="AB44" s="137">
        <f t="shared" si="1"/>
        <v>0</v>
      </c>
      <c r="AC44" s="137">
        <f t="shared" si="1"/>
        <v>0</v>
      </c>
      <c r="AD44" s="137">
        <f t="shared" si="1"/>
        <v>0</v>
      </c>
      <c r="AE44" s="137">
        <f t="shared" si="1"/>
        <v>0</v>
      </c>
      <c r="AF44" s="137">
        <f t="shared" si="1"/>
        <v>0</v>
      </c>
      <c r="AG44" s="137">
        <f t="shared" si="1"/>
        <v>0</v>
      </c>
      <c r="AH44" s="137">
        <f t="shared" si="1"/>
        <v>5</v>
      </c>
      <c r="AI44" s="137">
        <f t="shared" si="1"/>
        <v>0</v>
      </c>
      <c r="AJ44" s="137">
        <f t="shared" si="1"/>
        <v>0</v>
      </c>
      <c r="AK44" s="137">
        <f t="shared" si="1"/>
        <v>0</v>
      </c>
      <c r="AL44" s="137">
        <f t="shared" si="1"/>
        <v>0</v>
      </c>
      <c r="AM44" s="137">
        <f t="shared" si="1"/>
        <v>0</v>
      </c>
      <c r="AN44" s="137">
        <f t="shared" si="1"/>
        <v>0</v>
      </c>
      <c r="AO44" s="137">
        <f t="shared" si="1"/>
        <v>0</v>
      </c>
      <c r="AP44" s="137">
        <f t="shared" si="1"/>
        <v>0</v>
      </c>
      <c r="AQ44" s="137">
        <f t="shared" si="1"/>
        <v>0</v>
      </c>
      <c r="AR44" s="137">
        <f t="shared" si="1"/>
        <v>0</v>
      </c>
      <c r="AS44" s="137">
        <f t="shared" si="1"/>
        <v>1</v>
      </c>
      <c r="AT44" s="137">
        <f t="shared" si="1"/>
        <v>0</v>
      </c>
      <c r="AU44" s="137">
        <f t="shared" si="1"/>
        <v>0</v>
      </c>
      <c r="AV44" s="137">
        <f t="shared" si="1"/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>
        <v>1</v>
      </c>
      <c r="U57" s="137"/>
      <c r="V57" s="137">
        <v>1</v>
      </c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12</v>
      </c>
      <c r="F61" s="137">
        <v>5</v>
      </c>
      <c r="G61" s="137"/>
      <c r="H61" s="137"/>
      <c r="I61" s="137">
        <v>7</v>
      </c>
      <c r="J61" s="137"/>
      <c r="K61" s="137"/>
      <c r="L61" s="137"/>
      <c r="M61" s="137"/>
      <c r="N61" s="137">
        <v>1</v>
      </c>
      <c r="O61" s="137">
        <v>6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5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</v>
      </c>
      <c r="F62" s="137"/>
      <c r="G62" s="137"/>
      <c r="H62" s="137"/>
      <c r="I62" s="137">
        <v>1</v>
      </c>
      <c r="J62" s="137"/>
      <c r="K62" s="137"/>
      <c r="L62" s="137"/>
      <c r="M62" s="137"/>
      <c r="N62" s="137"/>
      <c r="O62" s="137">
        <v>1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 aca="true" t="shared" si="2" ref="E110:AV110">SUM(E111:E131)</f>
        <v>0</v>
      </c>
      <c r="F110" s="137">
        <f t="shared" si="2"/>
        <v>0</v>
      </c>
      <c r="G110" s="137">
        <f t="shared" si="2"/>
        <v>0</v>
      </c>
      <c r="H110" s="137">
        <f t="shared" si="2"/>
        <v>0</v>
      </c>
      <c r="I110" s="137">
        <f t="shared" si="2"/>
        <v>0</v>
      </c>
      <c r="J110" s="137">
        <f t="shared" si="2"/>
        <v>0</v>
      </c>
      <c r="K110" s="137">
        <f t="shared" si="2"/>
        <v>0</v>
      </c>
      <c r="L110" s="137">
        <f t="shared" si="2"/>
        <v>0</v>
      </c>
      <c r="M110" s="137">
        <f t="shared" si="2"/>
        <v>0</v>
      </c>
      <c r="N110" s="137">
        <f t="shared" si="2"/>
        <v>0</v>
      </c>
      <c r="O110" s="137">
        <f t="shared" si="2"/>
        <v>0</v>
      </c>
      <c r="P110" s="137">
        <f t="shared" si="2"/>
        <v>0</v>
      </c>
      <c r="Q110" s="137">
        <f t="shared" si="2"/>
        <v>0</v>
      </c>
      <c r="R110" s="137">
        <f t="shared" si="2"/>
        <v>0</v>
      </c>
      <c r="S110" s="137">
        <f t="shared" si="2"/>
        <v>0</v>
      </c>
      <c r="T110" s="137">
        <f t="shared" si="2"/>
        <v>0</v>
      </c>
      <c r="U110" s="137">
        <f t="shared" si="2"/>
        <v>0</v>
      </c>
      <c r="V110" s="137">
        <f t="shared" si="2"/>
        <v>0</v>
      </c>
      <c r="W110" s="137">
        <f t="shared" si="2"/>
        <v>0</v>
      </c>
      <c r="X110" s="137">
        <f t="shared" si="2"/>
        <v>0</v>
      </c>
      <c r="Y110" s="137">
        <f t="shared" si="2"/>
        <v>0</v>
      </c>
      <c r="Z110" s="137">
        <f t="shared" si="2"/>
        <v>0</v>
      </c>
      <c r="AA110" s="137">
        <f t="shared" si="2"/>
        <v>0</v>
      </c>
      <c r="AB110" s="137">
        <f t="shared" si="2"/>
        <v>0</v>
      </c>
      <c r="AC110" s="137">
        <f t="shared" si="2"/>
        <v>0</v>
      </c>
      <c r="AD110" s="137">
        <f t="shared" si="2"/>
        <v>0</v>
      </c>
      <c r="AE110" s="137">
        <f t="shared" si="2"/>
        <v>0</v>
      </c>
      <c r="AF110" s="137">
        <f t="shared" si="2"/>
        <v>0</v>
      </c>
      <c r="AG110" s="137">
        <f t="shared" si="2"/>
        <v>0</v>
      </c>
      <c r="AH110" s="137">
        <f t="shared" si="2"/>
        <v>0</v>
      </c>
      <c r="AI110" s="137">
        <f t="shared" si="2"/>
        <v>0</v>
      </c>
      <c r="AJ110" s="137">
        <f t="shared" si="2"/>
        <v>0</v>
      </c>
      <c r="AK110" s="137">
        <f t="shared" si="2"/>
        <v>0</v>
      </c>
      <c r="AL110" s="137">
        <f t="shared" si="2"/>
        <v>0</v>
      </c>
      <c r="AM110" s="137">
        <f t="shared" si="2"/>
        <v>0</v>
      </c>
      <c r="AN110" s="137">
        <f t="shared" si="2"/>
        <v>0</v>
      </c>
      <c r="AO110" s="137">
        <f t="shared" si="2"/>
        <v>0</v>
      </c>
      <c r="AP110" s="137">
        <f t="shared" si="2"/>
        <v>0</v>
      </c>
      <c r="AQ110" s="137">
        <f t="shared" si="2"/>
        <v>0</v>
      </c>
      <c r="AR110" s="137">
        <f t="shared" si="2"/>
        <v>0</v>
      </c>
      <c r="AS110" s="137">
        <f t="shared" si="2"/>
        <v>0</v>
      </c>
      <c r="AT110" s="137">
        <f t="shared" si="2"/>
        <v>0</v>
      </c>
      <c r="AU110" s="137">
        <f t="shared" si="2"/>
        <v>0</v>
      </c>
      <c r="AV110" s="137">
        <f t="shared" si="2"/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 aca="true" t="shared" si="3" ref="E132:AV132">SUM(E133:E153)</f>
        <v>1</v>
      </c>
      <c r="F132" s="137">
        <f t="shared" si="3"/>
        <v>1</v>
      </c>
      <c r="G132" s="137">
        <f t="shared" si="3"/>
        <v>0</v>
      </c>
      <c r="H132" s="137">
        <f t="shared" si="3"/>
        <v>0</v>
      </c>
      <c r="I132" s="137">
        <f t="shared" si="3"/>
        <v>0</v>
      </c>
      <c r="J132" s="137">
        <f t="shared" si="3"/>
        <v>0</v>
      </c>
      <c r="K132" s="137">
        <f t="shared" si="3"/>
        <v>0</v>
      </c>
      <c r="L132" s="137">
        <f t="shared" si="3"/>
        <v>0</v>
      </c>
      <c r="M132" s="137">
        <f t="shared" si="3"/>
        <v>0</v>
      </c>
      <c r="N132" s="137">
        <f t="shared" si="3"/>
        <v>0</v>
      </c>
      <c r="O132" s="137">
        <f t="shared" si="3"/>
        <v>0</v>
      </c>
      <c r="P132" s="137">
        <f t="shared" si="3"/>
        <v>0</v>
      </c>
      <c r="Q132" s="137">
        <f t="shared" si="3"/>
        <v>0</v>
      </c>
      <c r="R132" s="137">
        <f t="shared" si="3"/>
        <v>0</v>
      </c>
      <c r="S132" s="137">
        <f t="shared" si="3"/>
        <v>0</v>
      </c>
      <c r="T132" s="137">
        <f t="shared" si="3"/>
        <v>0</v>
      </c>
      <c r="U132" s="137">
        <f t="shared" si="3"/>
        <v>0</v>
      </c>
      <c r="V132" s="137">
        <f t="shared" si="3"/>
        <v>0</v>
      </c>
      <c r="W132" s="137">
        <f t="shared" si="3"/>
        <v>0</v>
      </c>
      <c r="X132" s="137">
        <f t="shared" si="3"/>
        <v>0</v>
      </c>
      <c r="Y132" s="137">
        <f t="shared" si="3"/>
        <v>0</v>
      </c>
      <c r="Z132" s="137">
        <f t="shared" si="3"/>
        <v>0</v>
      </c>
      <c r="AA132" s="137">
        <f t="shared" si="3"/>
        <v>0</v>
      </c>
      <c r="AB132" s="137">
        <f t="shared" si="3"/>
        <v>0</v>
      </c>
      <c r="AC132" s="137">
        <f t="shared" si="3"/>
        <v>0</v>
      </c>
      <c r="AD132" s="137">
        <f t="shared" si="3"/>
        <v>0</v>
      </c>
      <c r="AE132" s="137">
        <f t="shared" si="3"/>
        <v>0</v>
      </c>
      <c r="AF132" s="137">
        <f t="shared" si="3"/>
        <v>0</v>
      </c>
      <c r="AG132" s="137">
        <f t="shared" si="3"/>
        <v>0</v>
      </c>
      <c r="AH132" s="137">
        <f t="shared" si="3"/>
        <v>0</v>
      </c>
      <c r="AI132" s="137">
        <f t="shared" si="3"/>
        <v>0</v>
      </c>
      <c r="AJ132" s="137">
        <f t="shared" si="3"/>
        <v>0</v>
      </c>
      <c r="AK132" s="137">
        <f t="shared" si="3"/>
        <v>1</v>
      </c>
      <c r="AL132" s="137">
        <f t="shared" si="3"/>
        <v>0</v>
      </c>
      <c r="AM132" s="137">
        <f t="shared" si="3"/>
        <v>0</v>
      </c>
      <c r="AN132" s="137">
        <f t="shared" si="3"/>
        <v>0</v>
      </c>
      <c r="AO132" s="137">
        <f t="shared" si="3"/>
        <v>0</v>
      </c>
      <c r="AP132" s="137">
        <f t="shared" si="3"/>
        <v>0</v>
      </c>
      <c r="AQ132" s="137">
        <f t="shared" si="3"/>
        <v>0</v>
      </c>
      <c r="AR132" s="137">
        <f t="shared" si="3"/>
        <v>0</v>
      </c>
      <c r="AS132" s="137">
        <f t="shared" si="3"/>
        <v>1</v>
      </c>
      <c r="AT132" s="137">
        <f t="shared" si="3"/>
        <v>0</v>
      </c>
      <c r="AU132" s="137">
        <f t="shared" si="3"/>
        <v>0</v>
      </c>
      <c r="AV132" s="137">
        <f t="shared" si="3"/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>
      <c r="A147" s="109">
        <v>135</v>
      </c>
      <c r="B147" s="101" t="s">
        <v>376</v>
      </c>
      <c r="C147" s="63" t="s">
        <v>2454</v>
      </c>
      <c r="D147" s="94"/>
      <c r="E147" s="137">
        <v>1</v>
      </c>
      <c r="F147" s="137">
        <v>1</v>
      </c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>
        <v>1</v>
      </c>
      <c r="AL147" s="137"/>
      <c r="AM147" s="137"/>
      <c r="AN147" s="137"/>
      <c r="AO147" s="137"/>
      <c r="AP147" s="137"/>
      <c r="AQ147" s="137"/>
      <c r="AR147" s="137"/>
      <c r="AS147" s="137">
        <v>1</v>
      </c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 aca="true" t="shared" si="4" ref="E154:AV154">SUM(E155:E237)</f>
        <v>1</v>
      </c>
      <c r="F154" s="137">
        <f t="shared" si="4"/>
        <v>0</v>
      </c>
      <c r="G154" s="137">
        <f t="shared" si="4"/>
        <v>0</v>
      </c>
      <c r="H154" s="137">
        <f t="shared" si="4"/>
        <v>0</v>
      </c>
      <c r="I154" s="137">
        <f t="shared" si="4"/>
        <v>1</v>
      </c>
      <c r="J154" s="137">
        <f t="shared" si="4"/>
        <v>0</v>
      </c>
      <c r="K154" s="137">
        <f t="shared" si="4"/>
        <v>0</v>
      </c>
      <c r="L154" s="137">
        <f t="shared" si="4"/>
        <v>0</v>
      </c>
      <c r="M154" s="137">
        <f t="shared" si="4"/>
        <v>0</v>
      </c>
      <c r="N154" s="137">
        <f t="shared" si="4"/>
        <v>0</v>
      </c>
      <c r="O154" s="137">
        <f t="shared" si="4"/>
        <v>1</v>
      </c>
      <c r="P154" s="137">
        <f t="shared" si="4"/>
        <v>0</v>
      </c>
      <c r="Q154" s="137">
        <f t="shared" si="4"/>
        <v>0</v>
      </c>
      <c r="R154" s="137">
        <f t="shared" si="4"/>
        <v>0</v>
      </c>
      <c r="S154" s="137">
        <f t="shared" si="4"/>
        <v>0</v>
      </c>
      <c r="T154" s="137">
        <f t="shared" si="4"/>
        <v>0</v>
      </c>
      <c r="U154" s="137">
        <f t="shared" si="4"/>
        <v>0</v>
      </c>
      <c r="V154" s="137">
        <f t="shared" si="4"/>
        <v>0</v>
      </c>
      <c r="W154" s="137">
        <f t="shared" si="4"/>
        <v>0</v>
      </c>
      <c r="X154" s="137">
        <f t="shared" si="4"/>
        <v>0</v>
      </c>
      <c r="Y154" s="137">
        <f t="shared" si="4"/>
        <v>0</v>
      </c>
      <c r="Z154" s="137">
        <f t="shared" si="4"/>
        <v>0</v>
      </c>
      <c r="AA154" s="137">
        <f t="shared" si="4"/>
        <v>0</v>
      </c>
      <c r="AB154" s="137">
        <f t="shared" si="4"/>
        <v>0</v>
      </c>
      <c r="AC154" s="137">
        <f t="shared" si="4"/>
        <v>0</v>
      </c>
      <c r="AD154" s="137">
        <f t="shared" si="4"/>
        <v>0</v>
      </c>
      <c r="AE154" s="137">
        <f t="shared" si="4"/>
        <v>0</v>
      </c>
      <c r="AF154" s="137">
        <f t="shared" si="4"/>
        <v>0</v>
      </c>
      <c r="AG154" s="137">
        <f t="shared" si="4"/>
        <v>0</v>
      </c>
      <c r="AH154" s="137">
        <f t="shared" si="4"/>
        <v>0</v>
      </c>
      <c r="AI154" s="137">
        <f t="shared" si="4"/>
        <v>0</v>
      </c>
      <c r="AJ154" s="137">
        <f t="shared" si="4"/>
        <v>0</v>
      </c>
      <c r="AK154" s="137">
        <f t="shared" si="4"/>
        <v>0</v>
      </c>
      <c r="AL154" s="137">
        <f t="shared" si="4"/>
        <v>0</v>
      </c>
      <c r="AM154" s="137">
        <f t="shared" si="4"/>
        <v>0</v>
      </c>
      <c r="AN154" s="137">
        <f t="shared" si="4"/>
        <v>0</v>
      </c>
      <c r="AO154" s="137">
        <f t="shared" si="4"/>
        <v>0</v>
      </c>
      <c r="AP154" s="137">
        <f t="shared" si="4"/>
        <v>0</v>
      </c>
      <c r="AQ154" s="137">
        <f t="shared" si="4"/>
        <v>0</v>
      </c>
      <c r="AR154" s="137">
        <f t="shared" si="4"/>
        <v>0</v>
      </c>
      <c r="AS154" s="137">
        <f t="shared" si="4"/>
        <v>0</v>
      </c>
      <c r="AT154" s="137">
        <f t="shared" si="4"/>
        <v>0</v>
      </c>
      <c r="AU154" s="137">
        <f t="shared" si="4"/>
        <v>0</v>
      </c>
      <c r="AV154" s="137">
        <f t="shared" si="4"/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/>
      <c r="G194" s="137"/>
      <c r="H194" s="137"/>
      <c r="I194" s="137">
        <v>1</v>
      </c>
      <c r="J194" s="137"/>
      <c r="K194" s="137"/>
      <c r="L194" s="137"/>
      <c r="M194" s="137"/>
      <c r="N194" s="137"/>
      <c r="O194" s="137">
        <v>1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 aca="true" t="shared" si="5" ref="E238:AV238">SUM(E239:E284)</f>
        <v>6</v>
      </c>
      <c r="F238" s="137">
        <f t="shared" si="5"/>
        <v>6</v>
      </c>
      <c r="G238" s="137">
        <f t="shared" si="5"/>
        <v>0</v>
      </c>
      <c r="H238" s="137">
        <f t="shared" si="5"/>
        <v>0</v>
      </c>
      <c r="I238" s="137">
        <f t="shared" si="5"/>
        <v>0</v>
      </c>
      <c r="J238" s="137">
        <f t="shared" si="5"/>
        <v>0</v>
      </c>
      <c r="K238" s="137">
        <f t="shared" si="5"/>
        <v>0</v>
      </c>
      <c r="L238" s="137">
        <f t="shared" si="5"/>
        <v>0</v>
      </c>
      <c r="M238" s="137">
        <f t="shared" si="5"/>
        <v>0</v>
      </c>
      <c r="N238" s="137">
        <f t="shared" si="5"/>
        <v>0</v>
      </c>
      <c r="O238" s="137">
        <f t="shared" si="5"/>
        <v>0</v>
      </c>
      <c r="P238" s="137">
        <f t="shared" si="5"/>
        <v>0</v>
      </c>
      <c r="Q238" s="137">
        <f t="shared" si="5"/>
        <v>0</v>
      </c>
      <c r="R238" s="137">
        <f t="shared" si="5"/>
        <v>0</v>
      </c>
      <c r="S238" s="137">
        <f t="shared" si="5"/>
        <v>0</v>
      </c>
      <c r="T238" s="137">
        <f t="shared" si="5"/>
        <v>4</v>
      </c>
      <c r="U238" s="137">
        <f t="shared" si="5"/>
        <v>0</v>
      </c>
      <c r="V238" s="137">
        <f t="shared" si="5"/>
        <v>0</v>
      </c>
      <c r="W238" s="137">
        <f t="shared" si="5"/>
        <v>0</v>
      </c>
      <c r="X238" s="137">
        <f t="shared" si="5"/>
        <v>3</v>
      </c>
      <c r="Y238" s="137">
        <f t="shared" si="5"/>
        <v>1</v>
      </c>
      <c r="Z238" s="137">
        <f t="shared" si="5"/>
        <v>0</v>
      </c>
      <c r="AA238" s="137">
        <f t="shared" si="5"/>
        <v>0</v>
      </c>
      <c r="AB238" s="137">
        <f t="shared" si="5"/>
        <v>0</v>
      </c>
      <c r="AC238" s="137">
        <f t="shared" si="5"/>
        <v>0</v>
      </c>
      <c r="AD238" s="137">
        <f t="shared" si="5"/>
        <v>0</v>
      </c>
      <c r="AE238" s="137">
        <f t="shared" si="5"/>
        <v>0</v>
      </c>
      <c r="AF238" s="137">
        <f t="shared" si="5"/>
        <v>0</v>
      </c>
      <c r="AG238" s="137">
        <f t="shared" si="5"/>
        <v>0</v>
      </c>
      <c r="AH238" s="137">
        <f t="shared" si="5"/>
        <v>0</v>
      </c>
      <c r="AI238" s="137">
        <f t="shared" si="5"/>
        <v>0</v>
      </c>
      <c r="AJ238" s="137">
        <f t="shared" si="5"/>
        <v>0</v>
      </c>
      <c r="AK238" s="137">
        <f t="shared" si="5"/>
        <v>2</v>
      </c>
      <c r="AL238" s="137">
        <f t="shared" si="5"/>
        <v>0</v>
      </c>
      <c r="AM238" s="137">
        <f t="shared" si="5"/>
        <v>0</v>
      </c>
      <c r="AN238" s="137">
        <f t="shared" si="5"/>
        <v>0</v>
      </c>
      <c r="AO238" s="137">
        <f t="shared" si="5"/>
        <v>0</v>
      </c>
      <c r="AP238" s="137">
        <f t="shared" si="5"/>
        <v>0</v>
      </c>
      <c r="AQ238" s="137">
        <f t="shared" si="5"/>
        <v>0</v>
      </c>
      <c r="AR238" s="137">
        <f t="shared" si="5"/>
        <v>2</v>
      </c>
      <c r="AS238" s="137">
        <f t="shared" si="5"/>
        <v>2</v>
      </c>
      <c r="AT238" s="137">
        <f t="shared" si="5"/>
        <v>0</v>
      </c>
      <c r="AU238" s="137">
        <f t="shared" si="5"/>
        <v>0</v>
      </c>
      <c r="AV238" s="137">
        <f t="shared" si="5"/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/>
      <c r="X241" s="137"/>
      <c r="Y241" s="137">
        <v>1</v>
      </c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5</v>
      </c>
      <c r="F242" s="137">
        <v>5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3</v>
      </c>
      <c r="U242" s="137"/>
      <c r="V242" s="137"/>
      <c r="W242" s="137"/>
      <c r="X242" s="137">
        <v>3</v>
      </c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2</v>
      </c>
      <c r="AL242" s="137"/>
      <c r="AM242" s="137"/>
      <c r="AN242" s="137"/>
      <c r="AO242" s="137"/>
      <c r="AP242" s="137"/>
      <c r="AQ242" s="137"/>
      <c r="AR242" s="137">
        <v>2</v>
      </c>
      <c r="AS242" s="137">
        <v>1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 aca="true" t="shared" si="6" ref="E285:AV285">SUM(E286:E414)</f>
        <v>0</v>
      </c>
      <c r="F285" s="137">
        <f t="shared" si="6"/>
        <v>0</v>
      </c>
      <c r="G285" s="137">
        <f t="shared" si="6"/>
        <v>0</v>
      </c>
      <c r="H285" s="137">
        <f t="shared" si="6"/>
        <v>0</v>
      </c>
      <c r="I285" s="137">
        <f t="shared" si="6"/>
        <v>0</v>
      </c>
      <c r="J285" s="137">
        <f t="shared" si="6"/>
        <v>0</v>
      </c>
      <c r="K285" s="137">
        <f t="shared" si="6"/>
        <v>0</v>
      </c>
      <c r="L285" s="137">
        <f t="shared" si="6"/>
        <v>0</v>
      </c>
      <c r="M285" s="137">
        <f t="shared" si="6"/>
        <v>0</v>
      </c>
      <c r="N285" s="137">
        <f t="shared" si="6"/>
        <v>0</v>
      </c>
      <c r="O285" s="137">
        <f t="shared" si="6"/>
        <v>0</v>
      </c>
      <c r="P285" s="137">
        <f t="shared" si="6"/>
        <v>0</v>
      </c>
      <c r="Q285" s="137">
        <f t="shared" si="6"/>
        <v>0</v>
      </c>
      <c r="R285" s="137">
        <f t="shared" si="6"/>
        <v>0</v>
      </c>
      <c r="S285" s="137">
        <f t="shared" si="6"/>
        <v>0</v>
      </c>
      <c r="T285" s="137">
        <f t="shared" si="6"/>
        <v>0</v>
      </c>
      <c r="U285" s="137">
        <f t="shared" si="6"/>
        <v>0</v>
      </c>
      <c r="V285" s="137">
        <f t="shared" si="6"/>
        <v>0</v>
      </c>
      <c r="W285" s="137">
        <f t="shared" si="6"/>
        <v>0</v>
      </c>
      <c r="X285" s="137">
        <f t="shared" si="6"/>
        <v>0</v>
      </c>
      <c r="Y285" s="137">
        <f t="shared" si="6"/>
        <v>0</v>
      </c>
      <c r="Z285" s="137">
        <f t="shared" si="6"/>
        <v>0</v>
      </c>
      <c r="AA285" s="137">
        <f t="shared" si="6"/>
        <v>0</v>
      </c>
      <c r="AB285" s="137">
        <f t="shared" si="6"/>
        <v>0</v>
      </c>
      <c r="AC285" s="137">
        <f t="shared" si="6"/>
        <v>0</v>
      </c>
      <c r="AD285" s="137">
        <f t="shared" si="6"/>
        <v>0</v>
      </c>
      <c r="AE285" s="137">
        <f t="shared" si="6"/>
        <v>0</v>
      </c>
      <c r="AF285" s="137">
        <f t="shared" si="6"/>
        <v>0</v>
      </c>
      <c r="AG285" s="137">
        <f t="shared" si="6"/>
        <v>0</v>
      </c>
      <c r="AH285" s="137">
        <f t="shared" si="6"/>
        <v>0</v>
      </c>
      <c r="AI285" s="137">
        <f t="shared" si="6"/>
        <v>0</v>
      </c>
      <c r="AJ285" s="137">
        <f t="shared" si="6"/>
        <v>0</v>
      </c>
      <c r="AK285" s="137">
        <f t="shared" si="6"/>
        <v>0</v>
      </c>
      <c r="AL285" s="137">
        <f t="shared" si="6"/>
        <v>0</v>
      </c>
      <c r="AM285" s="137">
        <f t="shared" si="6"/>
        <v>0</v>
      </c>
      <c r="AN285" s="137">
        <f t="shared" si="6"/>
        <v>0</v>
      </c>
      <c r="AO285" s="137">
        <f t="shared" si="6"/>
        <v>0</v>
      </c>
      <c r="AP285" s="137">
        <f t="shared" si="6"/>
        <v>0</v>
      </c>
      <c r="AQ285" s="137">
        <f t="shared" si="6"/>
        <v>0</v>
      </c>
      <c r="AR285" s="137">
        <f t="shared" si="6"/>
        <v>0</v>
      </c>
      <c r="AS285" s="137">
        <f t="shared" si="6"/>
        <v>0</v>
      </c>
      <c r="AT285" s="137">
        <f t="shared" si="6"/>
        <v>0</v>
      </c>
      <c r="AU285" s="137">
        <f t="shared" si="6"/>
        <v>0</v>
      </c>
      <c r="AV285" s="137">
        <f t="shared" si="6"/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 aca="true" t="shared" si="7" ref="E415:AV415">SUM(E416:E465)</f>
        <v>0</v>
      </c>
      <c r="F415" s="137">
        <f t="shared" si="7"/>
        <v>0</v>
      </c>
      <c r="G415" s="137">
        <f t="shared" si="7"/>
        <v>0</v>
      </c>
      <c r="H415" s="137">
        <f t="shared" si="7"/>
        <v>0</v>
      </c>
      <c r="I415" s="137">
        <f t="shared" si="7"/>
        <v>0</v>
      </c>
      <c r="J415" s="137">
        <f t="shared" si="7"/>
        <v>0</v>
      </c>
      <c r="K415" s="137">
        <f t="shared" si="7"/>
        <v>0</v>
      </c>
      <c r="L415" s="137">
        <f t="shared" si="7"/>
        <v>0</v>
      </c>
      <c r="M415" s="137">
        <f t="shared" si="7"/>
        <v>0</v>
      </c>
      <c r="N415" s="137">
        <f t="shared" si="7"/>
        <v>0</v>
      </c>
      <c r="O415" s="137">
        <f t="shared" si="7"/>
        <v>0</v>
      </c>
      <c r="P415" s="137">
        <f t="shared" si="7"/>
        <v>0</v>
      </c>
      <c r="Q415" s="137">
        <f t="shared" si="7"/>
        <v>0</v>
      </c>
      <c r="R415" s="137">
        <f t="shared" si="7"/>
        <v>0</v>
      </c>
      <c r="S415" s="137">
        <f t="shared" si="7"/>
        <v>0</v>
      </c>
      <c r="T415" s="137">
        <f t="shared" si="7"/>
        <v>0</v>
      </c>
      <c r="U415" s="137">
        <f t="shared" si="7"/>
        <v>0</v>
      </c>
      <c r="V415" s="137">
        <f t="shared" si="7"/>
        <v>0</v>
      </c>
      <c r="W415" s="137">
        <f t="shared" si="7"/>
        <v>0</v>
      </c>
      <c r="X415" s="137">
        <f t="shared" si="7"/>
        <v>0</v>
      </c>
      <c r="Y415" s="137">
        <f t="shared" si="7"/>
        <v>0</v>
      </c>
      <c r="Z415" s="137">
        <f t="shared" si="7"/>
        <v>0</v>
      </c>
      <c r="AA415" s="137">
        <f t="shared" si="7"/>
        <v>0</v>
      </c>
      <c r="AB415" s="137">
        <f t="shared" si="7"/>
        <v>0</v>
      </c>
      <c r="AC415" s="137">
        <f t="shared" si="7"/>
        <v>0</v>
      </c>
      <c r="AD415" s="137">
        <f t="shared" si="7"/>
        <v>0</v>
      </c>
      <c r="AE415" s="137">
        <f t="shared" si="7"/>
        <v>0</v>
      </c>
      <c r="AF415" s="137">
        <f t="shared" si="7"/>
        <v>0</v>
      </c>
      <c r="AG415" s="137">
        <f t="shared" si="7"/>
        <v>0</v>
      </c>
      <c r="AH415" s="137">
        <f t="shared" si="7"/>
        <v>0</v>
      </c>
      <c r="AI415" s="137">
        <f t="shared" si="7"/>
        <v>0</v>
      </c>
      <c r="AJ415" s="137">
        <f t="shared" si="7"/>
        <v>0</v>
      </c>
      <c r="AK415" s="137">
        <f t="shared" si="7"/>
        <v>0</v>
      </c>
      <c r="AL415" s="137">
        <f t="shared" si="7"/>
        <v>0</v>
      </c>
      <c r="AM415" s="137">
        <f t="shared" si="7"/>
        <v>0</v>
      </c>
      <c r="AN415" s="137">
        <f t="shared" si="7"/>
        <v>0</v>
      </c>
      <c r="AO415" s="137">
        <f t="shared" si="7"/>
        <v>0</v>
      </c>
      <c r="AP415" s="137">
        <f t="shared" si="7"/>
        <v>0</v>
      </c>
      <c r="AQ415" s="137">
        <f t="shared" si="7"/>
        <v>0</v>
      </c>
      <c r="AR415" s="137">
        <f t="shared" si="7"/>
        <v>0</v>
      </c>
      <c r="AS415" s="137">
        <f t="shared" si="7"/>
        <v>0</v>
      </c>
      <c r="AT415" s="137">
        <f t="shared" si="7"/>
        <v>0</v>
      </c>
      <c r="AU415" s="137">
        <f t="shared" si="7"/>
        <v>0</v>
      </c>
      <c r="AV415" s="137">
        <f t="shared" si="7"/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 aca="true" t="shared" si="8" ref="E466:AV466">SUM(E467:E536)</f>
        <v>3</v>
      </c>
      <c r="F466" s="137">
        <f t="shared" si="8"/>
        <v>3</v>
      </c>
      <c r="G466" s="137">
        <f t="shared" si="8"/>
        <v>0</v>
      </c>
      <c r="H466" s="137">
        <f t="shared" si="8"/>
        <v>0</v>
      </c>
      <c r="I466" s="137">
        <f t="shared" si="8"/>
        <v>0</v>
      </c>
      <c r="J466" s="137">
        <f t="shared" si="8"/>
        <v>0</v>
      </c>
      <c r="K466" s="137">
        <f t="shared" si="8"/>
        <v>0</v>
      </c>
      <c r="L466" s="137">
        <f t="shared" si="8"/>
        <v>0</v>
      </c>
      <c r="M466" s="137">
        <f t="shared" si="8"/>
        <v>0</v>
      </c>
      <c r="N466" s="137">
        <f t="shared" si="8"/>
        <v>0</v>
      </c>
      <c r="O466" s="137">
        <f t="shared" si="8"/>
        <v>0</v>
      </c>
      <c r="P466" s="137">
        <f t="shared" si="8"/>
        <v>0</v>
      </c>
      <c r="Q466" s="137">
        <f t="shared" si="8"/>
        <v>0</v>
      </c>
      <c r="R466" s="137">
        <f t="shared" si="8"/>
        <v>0</v>
      </c>
      <c r="S466" s="137">
        <f t="shared" si="8"/>
        <v>0</v>
      </c>
      <c r="T466" s="137">
        <f t="shared" si="8"/>
        <v>0</v>
      </c>
      <c r="U466" s="137">
        <f t="shared" si="8"/>
        <v>0</v>
      </c>
      <c r="V466" s="137">
        <f t="shared" si="8"/>
        <v>0</v>
      </c>
      <c r="W466" s="137">
        <f t="shared" si="8"/>
        <v>0</v>
      </c>
      <c r="X466" s="137">
        <f t="shared" si="8"/>
        <v>0</v>
      </c>
      <c r="Y466" s="137">
        <f t="shared" si="8"/>
        <v>0</v>
      </c>
      <c r="Z466" s="137">
        <f t="shared" si="8"/>
        <v>0</v>
      </c>
      <c r="AA466" s="137">
        <f t="shared" si="8"/>
        <v>0</v>
      </c>
      <c r="AB466" s="137">
        <f t="shared" si="8"/>
        <v>0</v>
      </c>
      <c r="AC466" s="137">
        <f t="shared" si="8"/>
        <v>0</v>
      </c>
      <c r="AD466" s="137">
        <f t="shared" si="8"/>
        <v>0</v>
      </c>
      <c r="AE466" s="137">
        <f t="shared" si="8"/>
        <v>0</v>
      </c>
      <c r="AF466" s="137">
        <f t="shared" si="8"/>
        <v>0</v>
      </c>
      <c r="AG466" s="137">
        <f t="shared" si="8"/>
        <v>0</v>
      </c>
      <c r="AH466" s="137">
        <f t="shared" si="8"/>
        <v>0</v>
      </c>
      <c r="AI466" s="137">
        <f t="shared" si="8"/>
        <v>0</v>
      </c>
      <c r="AJ466" s="137">
        <f t="shared" si="8"/>
        <v>0</v>
      </c>
      <c r="AK466" s="137">
        <f t="shared" si="8"/>
        <v>3</v>
      </c>
      <c r="AL466" s="137">
        <f t="shared" si="8"/>
        <v>0</v>
      </c>
      <c r="AM466" s="137">
        <f t="shared" si="8"/>
        <v>0</v>
      </c>
      <c r="AN466" s="137">
        <f t="shared" si="8"/>
        <v>0</v>
      </c>
      <c r="AO466" s="137">
        <f t="shared" si="8"/>
        <v>0</v>
      </c>
      <c r="AP466" s="137">
        <f t="shared" si="8"/>
        <v>0</v>
      </c>
      <c r="AQ466" s="137">
        <f t="shared" si="8"/>
        <v>0</v>
      </c>
      <c r="AR466" s="137">
        <f t="shared" si="8"/>
        <v>0</v>
      </c>
      <c r="AS466" s="137">
        <f t="shared" si="8"/>
        <v>1</v>
      </c>
      <c r="AT466" s="137">
        <f t="shared" si="8"/>
        <v>0</v>
      </c>
      <c r="AU466" s="137">
        <f t="shared" si="8"/>
        <v>0</v>
      </c>
      <c r="AV466" s="137">
        <f t="shared" si="8"/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/>
      <c r="AM508" s="137"/>
      <c r="AN508" s="137"/>
      <c r="AO508" s="137"/>
      <c r="AP508" s="137"/>
      <c r="AQ508" s="137"/>
      <c r="AR508" s="137"/>
      <c r="AS508" s="137">
        <v>1</v>
      </c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 aca="true" t="shared" si="9" ref="E537:AV537">SUM(E538:E547)</f>
        <v>0</v>
      </c>
      <c r="F537" s="137">
        <f t="shared" si="9"/>
        <v>0</v>
      </c>
      <c r="G537" s="137">
        <f t="shared" si="9"/>
        <v>0</v>
      </c>
      <c r="H537" s="137">
        <f t="shared" si="9"/>
        <v>0</v>
      </c>
      <c r="I537" s="137">
        <f t="shared" si="9"/>
        <v>0</v>
      </c>
      <c r="J537" s="137">
        <f t="shared" si="9"/>
        <v>0</v>
      </c>
      <c r="K537" s="137">
        <f t="shared" si="9"/>
        <v>0</v>
      </c>
      <c r="L537" s="137">
        <f t="shared" si="9"/>
        <v>0</v>
      </c>
      <c r="M537" s="137">
        <f t="shared" si="9"/>
        <v>0</v>
      </c>
      <c r="N537" s="137">
        <f t="shared" si="9"/>
        <v>0</v>
      </c>
      <c r="O537" s="137">
        <f t="shared" si="9"/>
        <v>0</v>
      </c>
      <c r="P537" s="137">
        <f t="shared" si="9"/>
        <v>0</v>
      </c>
      <c r="Q537" s="137">
        <f t="shared" si="9"/>
        <v>0</v>
      </c>
      <c r="R537" s="137">
        <f t="shared" si="9"/>
        <v>0</v>
      </c>
      <c r="S537" s="137">
        <f t="shared" si="9"/>
        <v>0</v>
      </c>
      <c r="T537" s="137">
        <f t="shared" si="9"/>
        <v>0</v>
      </c>
      <c r="U537" s="137">
        <f t="shared" si="9"/>
        <v>0</v>
      </c>
      <c r="V537" s="137">
        <f t="shared" si="9"/>
        <v>0</v>
      </c>
      <c r="W537" s="137">
        <f t="shared" si="9"/>
        <v>0</v>
      </c>
      <c r="X537" s="137">
        <f t="shared" si="9"/>
        <v>0</v>
      </c>
      <c r="Y537" s="137">
        <f t="shared" si="9"/>
        <v>0</v>
      </c>
      <c r="Z537" s="137">
        <f t="shared" si="9"/>
        <v>0</v>
      </c>
      <c r="AA537" s="137">
        <f t="shared" si="9"/>
        <v>0</v>
      </c>
      <c r="AB537" s="137">
        <f t="shared" si="9"/>
        <v>0</v>
      </c>
      <c r="AC537" s="137">
        <f t="shared" si="9"/>
        <v>0</v>
      </c>
      <c r="AD537" s="137">
        <f t="shared" si="9"/>
        <v>0</v>
      </c>
      <c r="AE537" s="137">
        <f t="shared" si="9"/>
        <v>0</v>
      </c>
      <c r="AF537" s="137">
        <f t="shared" si="9"/>
        <v>0</v>
      </c>
      <c r="AG537" s="137">
        <f t="shared" si="9"/>
        <v>0</v>
      </c>
      <c r="AH537" s="137">
        <f t="shared" si="9"/>
        <v>0</v>
      </c>
      <c r="AI537" s="137">
        <f t="shared" si="9"/>
        <v>0</v>
      </c>
      <c r="AJ537" s="137">
        <f t="shared" si="9"/>
        <v>0</v>
      </c>
      <c r="AK537" s="137">
        <f t="shared" si="9"/>
        <v>0</v>
      </c>
      <c r="AL537" s="137">
        <f t="shared" si="9"/>
        <v>0</v>
      </c>
      <c r="AM537" s="137">
        <f t="shared" si="9"/>
        <v>0</v>
      </c>
      <c r="AN537" s="137">
        <f t="shared" si="9"/>
        <v>0</v>
      </c>
      <c r="AO537" s="137">
        <f t="shared" si="9"/>
        <v>0</v>
      </c>
      <c r="AP537" s="137">
        <f t="shared" si="9"/>
        <v>0</v>
      </c>
      <c r="AQ537" s="137">
        <f t="shared" si="9"/>
        <v>0</v>
      </c>
      <c r="AR537" s="137">
        <f t="shared" si="9"/>
        <v>0</v>
      </c>
      <c r="AS537" s="137">
        <f t="shared" si="9"/>
        <v>0</v>
      </c>
      <c r="AT537" s="137">
        <f t="shared" si="9"/>
        <v>0</v>
      </c>
      <c r="AU537" s="137">
        <f t="shared" si="9"/>
        <v>0</v>
      </c>
      <c r="AV537" s="137">
        <f t="shared" si="9"/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 aca="true" t="shared" si="10" ref="E548:AV548">SUM(E549:E591)</f>
        <v>1</v>
      </c>
      <c r="F548" s="137">
        <f t="shared" si="10"/>
        <v>1</v>
      </c>
      <c r="G548" s="137">
        <f t="shared" si="10"/>
        <v>0</v>
      </c>
      <c r="H548" s="137">
        <f t="shared" si="10"/>
        <v>0</v>
      </c>
      <c r="I548" s="137">
        <f t="shared" si="10"/>
        <v>0</v>
      </c>
      <c r="J548" s="137">
        <f t="shared" si="10"/>
        <v>0</v>
      </c>
      <c r="K548" s="137">
        <f t="shared" si="10"/>
        <v>0</v>
      </c>
      <c r="L548" s="137">
        <f t="shared" si="10"/>
        <v>0</v>
      </c>
      <c r="M548" s="137">
        <f t="shared" si="10"/>
        <v>0</v>
      </c>
      <c r="N548" s="137">
        <f t="shared" si="10"/>
        <v>0</v>
      </c>
      <c r="O548" s="137">
        <f t="shared" si="10"/>
        <v>0</v>
      </c>
      <c r="P548" s="137">
        <f t="shared" si="10"/>
        <v>0</v>
      </c>
      <c r="Q548" s="137">
        <f t="shared" si="10"/>
        <v>0</v>
      </c>
      <c r="R548" s="137">
        <f t="shared" si="10"/>
        <v>0</v>
      </c>
      <c r="S548" s="137">
        <f t="shared" si="10"/>
        <v>0</v>
      </c>
      <c r="T548" s="137">
        <f t="shared" si="10"/>
        <v>1</v>
      </c>
      <c r="U548" s="137">
        <f t="shared" si="10"/>
        <v>0</v>
      </c>
      <c r="V548" s="137">
        <f t="shared" si="10"/>
        <v>0</v>
      </c>
      <c r="W548" s="137">
        <f t="shared" si="10"/>
        <v>0</v>
      </c>
      <c r="X548" s="137">
        <f t="shared" si="10"/>
        <v>0</v>
      </c>
      <c r="Y548" s="137">
        <f t="shared" si="10"/>
        <v>1</v>
      </c>
      <c r="Z548" s="137">
        <f t="shared" si="10"/>
        <v>0</v>
      </c>
      <c r="AA548" s="137">
        <f t="shared" si="10"/>
        <v>0</v>
      </c>
      <c r="AB548" s="137">
        <f t="shared" si="10"/>
        <v>0</v>
      </c>
      <c r="AC548" s="137">
        <f t="shared" si="10"/>
        <v>0</v>
      </c>
      <c r="AD548" s="137">
        <f t="shared" si="10"/>
        <v>0</v>
      </c>
      <c r="AE548" s="137">
        <f t="shared" si="10"/>
        <v>0</v>
      </c>
      <c r="AF548" s="137">
        <f t="shared" si="10"/>
        <v>0</v>
      </c>
      <c r="AG548" s="137">
        <f t="shared" si="10"/>
        <v>0</v>
      </c>
      <c r="AH548" s="137">
        <f t="shared" si="10"/>
        <v>0</v>
      </c>
      <c r="AI548" s="137">
        <f t="shared" si="10"/>
        <v>0</v>
      </c>
      <c r="AJ548" s="137">
        <f t="shared" si="10"/>
        <v>0</v>
      </c>
      <c r="AK548" s="137">
        <f t="shared" si="10"/>
        <v>0</v>
      </c>
      <c r="AL548" s="137">
        <f t="shared" si="10"/>
        <v>0</v>
      </c>
      <c r="AM548" s="137">
        <f t="shared" si="10"/>
        <v>0</v>
      </c>
      <c r="AN548" s="137">
        <f t="shared" si="10"/>
        <v>0</v>
      </c>
      <c r="AO548" s="137">
        <f t="shared" si="10"/>
        <v>0</v>
      </c>
      <c r="AP548" s="137">
        <f t="shared" si="10"/>
        <v>0</v>
      </c>
      <c r="AQ548" s="137">
        <f t="shared" si="10"/>
        <v>0</v>
      </c>
      <c r="AR548" s="137">
        <f t="shared" si="10"/>
        <v>0</v>
      </c>
      <c r="AS548" s="137">
        <f t="shared" si="10"/>
        <v>0</v>
      </c>
      <c r="AT548" s="137">
        <f t="shared" si="10"/>
        <v>0</v>
      </c>
      <c r="AU548" s="137">
        <f t="shared" si="10"/>
        <v>0</v>
      </c>
      <c r="AV548" s="137">
        <f t="shared" si="10"/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 hidden="1">
      <c r="A575" s="109">
        <v>563</v>
      </c>
      <c r="B575" s="101" t="s">
        <v>891</v>
      </c>
      <c r="C575" s="63" t="s">
        <v>892</v>
      </c>
      <c r="D575" s="9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1</v>
      </c>
      <c r="U585" s="137"/>
      <c r="V585" s="137"/>
      <c r="W585" s="137"/>
      <c r="X585" s="137"/>
      <c r="Y585" s="137">
        <v>1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 aca="true" t="shared" si="11" ref="E592:AV592">SUM(E593:E644)</f>
        <v>0</v>
      </c>
      <c r="F592" s="137">
        <f t="shared" si="11"/>
        <v>0</v>
      </c>
      <c r="G592" s="137">
        <f t="shared" si="11"/>
        <v>0</v>
      </c>
      <c r="H592" s="137">
        <f t="shared" si="11"/>
        <v>0</v>
      </c>
      <c r="I592" s="137">
        <f t="shared" si="11"/>
        <v>0</v>
      </c>
      <c r="J592" s="137">
        <f t="shared" si="11"/>
        <v>0</v>
      </c>
      <c r="K592" s="137">
        <f t="shared" si="11"/>
        <v>0</v>
      </c>
      <c r="L592" s="137">
        <f t="shared" si="11"/>
        <v>0</v>
      </c>
      <c r="M592" s="137">
        <f t="shared" si="11"/>
        <v>0</v>
      </c>
      <c r="N592" s="137">
        <f t="shared" si="11"/>
        <v>0</v>
      </c>
      <c r="O592" s="137">
        <f t="shared" si="11"/>
        <v>0</v>
      </c>
      <c r="P592" s="137">
        <f t="shared" si="11"/>
        <v>0</v>
      </c>
      <c r="Q592" s="137">
        <f t="shared" si="11"/>
        <v>0</v>
      </c>
      <c r="R592" s="137">
        <f t="shared" si="11"/>
        <v>0</v>
      </c>
      <c r="S592" s="137">
        <f t="shared" si="11"/>
        <v>0</v>
      </c>
      <c r="T592" s="137">
        <f t="shared" si="11"/>
        <v>0</v>
      </c>
      <c r="U592" s="137">
        <f t="shared" si="11"/>
        <v>0</v>
      </c>
      <c r="V592" s="137">
        <f t="shared" si="11"/>
        <v>0</v>
      </c>
      <c r="W592" s="137">
        <f t="shared" si="11"/>
        <v>0</v>
      </c>
      <c r="X592" s="137">
        <f t="shared" si="11"/>
        <v>0</v>
      </c>
      <c r="Y592" s="137">
        <f t="shared" si="11"/>
        <v>0</v>
      </c>
      <c r="Z592" s="137">
        <f t="shared" si="11"/>
        <v>0</v>
      </c>
      <c r="AA592" s="137">
        <f t="shared" si="11"/>
        <v>0</v>
      </c>
      <c r="AB592" s="137">
        <f t="shared" si="11"/>
        <v>0</v>
      </c>
      <c r="AC592" s="137">
        <f t="shared" si="11"/>
        <v>0</v>
      </c>
      <c r="AD592" s="137">
        <f t="shared" si="11"/>
        <v>0</v>
      </c>
      <c r="AE592" s="137">
        <f t="shared" si="11"/>
        <v>0</v>
      </c>
      <c r="AF592" s="137">
        <f t="shared" si="11"/>
        <v>0</v>
      </c>
      <c r="AG592" s="137">
        <f t="shared" si="11"/>
        <v>0</v>
      </c>
      <c r="AH592" s="137">
        <f t="shared" si="11"/>
        <v>0</v>
      </c>
      <c r="AI592" s="137">
        <f t="shared" si="11"/>
        <v>0</v>
      </c>
      <c r="AJ592" s="137">
        <f t="shared" si="11"/>
        <v>0</v>
      </c>
      <c r="AK592" s="137">
        <f t="shared" si="11"/>
        <v>0</v>
      </c>
      <c r="AL592" s="137">
        <f t="shared" si="11"/>
        <v>0</v>
      </c>
      <c r="AM592" s="137">
        <f t="shared" si="11"/>
        <v>0</v>
      </c>
      <c r="AN592" s="137">
        <f t="shared" si="11"/>
        <v>0</v>
      </c>
      <c r="AO592" s="137">
        <f t="shared" si="11"/>
        <v>0</v>
      </c>
      <c r="AP592" s="137">
        <f t="shared" si="11"/>
        <v>0</v>
      </c>
      <c r="AQ592" s="137">
        <f t="shared" si="11"/>
        <v>0</v>
      </c>
      <c r="AR592" s="137">
        <f t="shared" si="11"/>
        <v>0</v>
      </c>
      <c r="AS592" s="137">
        <f t="shared" si="11"/>
        <v>0</v>
      </c>
      <c r="AT592" s="137">
        <f t="shared" si="11"/>
        <v>0</v>
      </c>
      <c r="AU592" s="137">
        <f t="shared" si="11"/>
        <v>0</v>
      </c>
      <c r="AV592" s="137">
        <f t="shared" si="11"/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 aca="true" t="shared" si="12" ref="E645:AV645">SUM(E647:E709)</f>
        <v>2</v>
      </c>
      <c r="F645" s="137">
        <f t="shared" si="12"/>
        <v>2</v>
      </c>
      <c r="G645" s="137">
        <f t="shared" si="12"/>
        <v>0</v>
      </c>
      <c r="H645" s="137">
        <f t="shared" si="12"/>
        <v>0</v>
      </c>
      <c r="I645" s="137">
        <f t="shared" si="12"/>
        <v>0</v>
      </c>
      <c r="J645" s="137">
        <f t="shared" si="12"/>
        <v>0</v>
      </c>
      <c r="K645" s="137">
        <f t="shared" si="12"/>
        <v>0</v>
      </c>
      <c r="L645" s="137">
        <f t="shared" si="12"/>
        <v>0</v>
      </c>
      <c r="M645" s="137">
        <f t="shared" si="12"/>
        <v>0</v>
      </c>
      <c r="N645" s="137">
        <f t="shared" si="12"/>
        <v>0</v>
      </c>
      <c r="O645" s="137">
        <f t="shared" si="12"/>
        <v>0</v>
      </c>
      <c r="P645" s="137">
        <f t="shared" si="12"/>
        <v>0</v>
      </c>
      <c r="Q645" s="137">
        <f t="shared" si="12"/>
        <v>0</v>
      </c>
      <c r="R645" s="137">
        <f t="shared" si="12"/>
        <v>0</v>
      </c>
      <c r="S645" s="137">
        <f t="shared" si="12"/>
        <v>0</v>
      </c>
      <c r="T645" s="137">
        <f t="shared" si="12"/>
        <v>0</v>
      </c>
      <c r="U645" s="137">
        <f t="shared" si="12"/>
        <v>0</v>
      </c>
      <c r="V645" s="137">
        <f t="shared" si="12"/>
        <v>0</v>
      </c>
      <c r="W645" s="137">
        <f t="shared" si="12"/>
        <v>0</v>
      </c>
      <c r="X645" s="137">
        <f t="shared" si="12"/>
        <v>0</v>
      </c>
      <c r="Y645" s="137">
        <f t="shared" si="12"/>
        <v>0</v>
      </c>
      <c r="Z645" s="137">
        <f t="shared" si="12"/>
        <v>0</v>
      </c>
      <c r="AA645" s="137">
        <f t="shared" si="12"/>
        <v>0</v>
      </c>
      <c r="AB645" s="137">
        <f t="shared" si="12"/>
        <v>0</v>
      </c>
      <c r="AC645" s="137">
        <f t="shared" si="12"/>
        <v>0</v>
      </c>
      <c r="AD645" s="137">
        <f t="shared" si="12"/>
        <v>0</v>
      </c>
      <c r="AE645" s="137">
        <f t="shared" si="12"/>
        <v>0</v>
      </c>
      <c r="AF645" s="137">
        <f t="shared" si="12"/>
        <v>0</v>
      </c>
      <c r="AG645" s="137">
        <f t="shared" si="12"/>
        <v>0</v>
      </c>
      <c r="AH645" s="137">
        <f t="shared" si="12"/>
        <v>0</v>
      </c>
      <c r="AI645" s="137">
        <f t="shared" si="12"/>
        <v>0</v>
      </c>
      <c r="AJ645" s="137">
        <f t="shared" si="12"/>
        <v>0</v>
      </c>
      <c r="AK645" s="137">
        <f t="shared" si="12"/>
        <v>2</v>
      </c>
      <c r="AL645" s="137">
        <f t="shared" si="12"/>
        <v>0</v>
      </c>
      <c r="AM645" s="137">
        <f t="shared" si="12"/>
        <v>0</v>
      </c>
      <c r="AN645" s="137">
        <f t="shared" si="12"/>
        <v>0</v>
      </c>
      <c r="AO645" s="137">
        <f t="shared" si="12"/>
        <v>0</v>
      </c>
      <c r="AP645" s="137">
        <f t="shared" si="12"/>
        <v>0</v>
      </c>
      <c r="AQ645" s="137">
        <f t="shared" si="12"/>
        <v>0</v>
      </c>
      <c r="AR645" s="137">
        <f t="shared" si="12"/>
        <v>0</v>
      </c>
      <c r="AS645" s="137">
        <f t="shared" si="12"/>
        <v>2</v>
      </c>
      <c r="AT645" s="137">
        <f t="shared" si="12"/>
        <v>0</v>
      </c>
      <c r="AU645" s="137">
        <f t="shared" si="12"/>
        <v>0</v>
      </c>
      <c r="AV645" s="137">
        <f t="shared" si="12"/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 aca="true" t="shared" si="13" ref="E646:AV646">SUM(E647:E686)</f>
        <v>2</v>
      </c>
      <c r="F646" s="137">
        <f t="shared" si="13"/>
        <v>2</v>
      </c>
      <c r="G646" s="137">
        <f t="shared" si="13"/>
        <v>0</v>
      </c>
      <c r="H646" s="137">
        <f t="shared" si="13"/>
        <v>0</v>
      </c>
      <c r="I646" s="137">
        <f t="shared" si="13"/>
        <v>0</v>
      </c>
      <c r="J646" s="137">
        <f t="shared" si="13"/>
        <v>0</v>
      </c>
      <c r="K646" s="137">
        <f t="shared" si="13"/>
        <v>0</v>
      </c>
      <c r="L646" s="137">
        <f t="shared" si="13"/>
        <v>0</v>
      </c>
      <c r="M646" s="137">
        <f t="shared" si="13"/>
        <v>0</v>
      </c>
      <c r="N646" s="137">
        <f t="shared" si="13"/>
        <v>0</v>
      </c>
      <c r="O646" s="137">
        <f t="shared" si="13"/>
        <v>0</v>
      </c>
      <c r="P646" s="137">
        <f t="shared" si="13"/>
        <v>0</v>
      </c>
      <c r="Q646" s="137">
        <f t="shared" si="13"/>
        <v>0</v>
      </c>
      <c r="R646" s="137">
        <f t="shared" si="13"/>
        <v>0</v>
      </c>
      <c r="S646" s="137">
        <f t="shared" si="13"/>
        <v>0</v>
      </c>
      <c r="T646" s="137">
        <f t="shared" si="13"/>
        <v>0</v>
      </c>
      <c r="U646" s="137">
        <f t="shared" si="13"/>
        <v>0</v>
      </c>
      <c r="V646" s="137">
        <f t="shared" si="13"/>
        <v>0</v>
      </c>
      <c r="W646" s="137">
        <f t="shared" si="13"/>
        <v>0</v>
      </c>
      <c r="X646" s="137">
        <f t="shared" si="13"/>
        <v>0</v>
      </c>
      <c r="Y646" s="137">
        <f t="shared" si="13"/>
        <v>0</v>
      </c>
      <c r="Z646" s="137">
        <f t="shared" si="13"/>
        <v>0</v>
      </c>
      <c r="AA646" s="137">
        <f t="shared" si="13"/>
        <v>0</v>
      </c>
      <c r="AB646" s="137">
        <f t="shared" si="13"/>
        <v>0</v>
      </c>
      <c r="AC646" s="137">
        <f t="shared" si="13"/>
        <v>0</v>
      </c>
      <c r="AD646" s="137">
        <f t="shared" si="13"/>
        <v>0</v>
      </c>
      <c r="AE646" s="137">
        <f t="shared" si="13"/>
        <v>0</v>
      </c>
      <c r="AF646" s="137">
        <f t="shared" si="13"/>
        <v>0</v>
      </c>
      <c r="AG646" s="137">
        <f t="shared" si="13"/>
        <v>0</v>
      </c>
      <c r="AH646" s="137">
        <f t="shared" si="13"/>
        <v>0</v>
      </c>
      <c r="AI646" s="137">
        <f t="shared" si="13"/>
        <v>0</v>
      </c>
      <c r="AJ646" s="137">
        <f t="shared" si="13"/>
        <v>0</v>
      </c>
      <c r="AK646" s="137">
        <f t="shared" si="13"/>
        <v>2</v>
      </c>
      <c r="AL646" s="137">
        <f t="shared" si="13"/>
        <v>0</v>
      </c>
      <c r="AM646" s="137">
        <f t="shared" si="13"/>
        <v>0</v>
      </c>
      <c r="AN646" s="137">
        <f t="shared" si="13"/>
        <v>0</v>
      </c>
      <c r="AO646" s="137">
        <f t="shared" si="13"/>
        <v>0</v>
      </c>
      <c r="AP646" s="137">
        <f t="shared" si="13"/>
        <v>0</v>
      </c>
      <c r="AQ646" s="137">
        <f t="shared" si="13"/>
        <v>0</v>
      </c>
      <c r="AR646" s="137">
        <f t="shared" si="13"/>
        <v>0</v>
      </c>
      <c r="AS646" s="137">
        <f t="shared" si="13"/>
        <v>2</v>
      </c>
      <c r="AT646" s="137">
        <f t="shared" si="13"/>
        <v>0</v>
      </c>
      <c r="AU646" s="137">
        <f t="shared" si="13"/>
        <v>0</v>
      </c>
      <c r="AV646" s="137">
        <f t="shared" si="13"/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2</v>
      </c>
      <c r="F658" s="137">
        <v>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/>
      <c r="AR658" s="137"/>
      <c r="AS658" s="137">
        <v>2</v>
      </c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 aca="true" t="shared" si="14" ref="E710:AV710">SUM(E711:E735)</f>
        <v>0</v>
      </c>
      <c r="F710" s="137">
        <f t="shared" si="14"/>
        <v>0</v>
      </c>
      <c r="G710" s="137">
        <f t="shared" si="14"/>
        <v>0</v>
      </c>
      <c r="H710" s="137">
        <f t="shared" si="14"/>
        <v>0</v>
      </c>
      <c r="I710" s="137">
        <f t="shared" si="14"/>
        <v>0</v>
      </c>
      <c r="J710" s="137">
        <f t="shared" si="14"/>
        <v>0</v>
      </c>
      <c r="K710" s="137">
        <f t="shared" si="14"/>
        <v>0</v>
      </c>
      <c r="L710" s="137">
        <f t="shared" si="14"/>
        <v>0</v>
      </c>
      <c r="M710" s="137">
        <f t="shared" si="14"/>
        <v>0</v>
      </c>
      <c r="N710" s="137">
        <f t="shared" si="14"/>
        <v>0</v>
      </c>
      <c r="O710" s="137">
        <f t="shared" si="14"/>
        <v>0</v>
      </c>
      <c r="P710" s="137">
        <f t="shared" si="14"/>
        <v>0</v>
      </c>
      <c r="Q710" s="137">
        <f t="shared" si="14"/>
        <v>0</v>
      </c>
      <c r="R710" s="137">
        <f t="shared" si="14"/>
        <v>0</v>
      </c>
      <c r="S710" s="137">
        <f t="shared" si="14"/>
        <v>0</v>
      </c>
      <c r="T710" s="137">
        <f t="shared" si="14"/>
        <v>0</v>
      </c>
      <c r="U710" s="137">
        <f t="shared" si="14"/>
        <v>0</v>
      </c>
      <c r="V710" s="137">
        <f t="shared" si="14"/>
        <v>0</v>
      </c>
      <c r="W710" s="137">
        <f t="shared" si="14"/>
        <v>0</v>
      </c>
      <c r="X710" s="137">
        <f t="shared" si="14"/>
        <v>0</v>
      </c>
      <c r="Y710" s="137">
        <f t="shared" si="14"/>
        <v>0</v>
      </c>
      <c r="Z710" s="137">
        <f t="shared" si="14"/>
        <v>0</v>
      </c>
      <c r="AA710" s="137">
        <f t="shared" si="14"/>
        <v>0</v>
      </c>
      <c r="AB710" s="137">
        <f t="shared" si="14"/>
        <v>0</v>
      </c>
      <c r="AC710" s="137">
        <f t="shared" si="14"/>
        <v>0</v>
      </c>
      <c r="AD710" s="137">
        <f t="shared" si="14"/>
        <v>0</v>
      </c>
      <c r="AE710" s="137">
        <f t="shared" si="14"/>
        <v>0</v>
      </c>
      <c r="AF710" s="137">
        <f t="shared" si="14"/>
        <v>0</v>
      </c>
      <c r="AG710" s="137">
        <f t="shared" si="14"/>
        <v>0</v>
      </c>
      <c r="AH710" s="137">
        <f t="shared" si="14"/>
        <v>0</v>
      </c>
      <c r="AI710" s="137">
        <f t="shared" si="14"/>
        <v>0</v>
      </c>
      <c r="AJ710" s="137">
        <f t="shared" si="14"/>
        <v>0</v>
      </c>
      <c r="AK710" s="137">
        <f t="shared" si="14"/>
        <v>0</v>
      </c>
      <c r="AL710" s="137">
        <f t="shared" si="14"/>
        <v>0</v>
      </c>
      <c r="AM710" s="137">
        <f t="shared" si="14"/>
        <v>0</v>
      </c>
      <c r="AN710" s="137">
        <f t="shared" si="14"/>
        <v>0</v>
      </c>
      <c r="AO710" s="137">
        <f t="shared" si="14"/>
        <v>0</v>
      </c>
      <c r="AP710" s="137">
        <f t="shared" si="14"/>
        <v>0</v>
      </c>
      <c r="AQ710" s="137">
        <f t="shared" si="14"/>
        <v>0</v>
      </c>
      <c r="AR710" s="137">
        <f t="shared" si="14"/>
        <v>0</v>
      </c>
      <c r="AS710" s="137">
        <f t="shared" si="14"/>
        <v>0</v>
      </c>
      <c r="AT710" s="137">
        <f t="shared" si="14"/>
        <v>0</v>
      </c>
      <c r="AU710" s="137">
        <f t="shared" si="14"/>
        <v>0</v>
      </c>
      <c r="AV710" s="137">
        <f t="shared" si="14"/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 aca="true" t="shared" si="15" ref="E736:AV736">SUM(E737:E801)</f>
        <v>0</v>
      </c>
      <c r="F736" s="137">
        <f t="shared" si="15"/>
        <v>0</v>
      </c>
      <c r="G736" s="137">
        <f t="shared" si="15"/>
        <v>0</v>
      </c>
      <c r="H736" s="137">
        <f t="shared" si="15"/>
        <v>0</v>
      </c>
      <c r="I736" s="137">
        <f t="shared" si="15"/>
        <v>0</v>
      </c>
      <c r="J736" s="137">
        <f t="shared" si="15"/>
        <v>0</v>
      </c>
      <c r="K736" s="137">
        <f t="shared" si="15"/>
        <v>0</v>
      </c>
      <c r="L736" s="137">
        <f t="shared" si="15"/>
        <v>0</v>
      </c>
      <c r="M736" s="137">
        <f t="shared" si="15"/>
        <v>0</v>
      </c>
      <c r="N736" s="137">
        <f t="shared" si="15"/>
        <v>0</v>
      </c>
      <c r="O736" s="137">
        <f t="shared" si="15"/>
        <v>0</v>
      </c>
      <c r="P736" s="137">
        <f t="shared" si="15"/>
        <v>0</v>
      </c>
      <c r="Q736" s="137">
        <f t="shared" si="15"/>
        <v>0</v>
      </c>
      <c r="R736" s="137">
        <f t="shared" si="15"/>
        <v>0</v>
      </c>
      <c r="S736" s="137">
        <f t="shared" si="15"/>
        <v>0</v>
      </c>
      <c r="T736" s="137">
        <f t="shared" si="15"/>
        <v>0</v>
      </c>
      <c r="U736" s="137">
        <f t="shared" si="15"/>
        <v>0</v>
      </c>
      <c r="V736" s="137">
        <f t="shared" si="15"/>
        <v>0</v>
      </c>
      <c r="W736" s="137">
        <f t="shared" si="15"/>
        <v>0</v>
      </c>
      <c r="X736" s="137">
        <f t="shared" si="15"/>
        <v>0</v>
      </c>
      <c r="Y736" s="137">
        <f t="shared" si="15"/>
        <v>0</v>
      </c>
      <c r="Z736" s="137">
        <f t="shared" si="15"/>
        <v>0</v>
      </c>
      <c r="AA736" s="137">
        <f t="shared" si="15"/>
        <v>0</v>
      </c>
      <c r="AB736" s="137">
        <f t="shared" si="15"/>
        <v>0</v>
      </c>
      <c r="AC736" s="137">
        <f t="shared" si="15"/>
        <v>0</v>
      </c>
      <c r="AD736" s="137">
        <f t="shared" si="15"/>
        <v>0</v>
      </c>
      <c r="AE736" s="137">
        <f t="shared" si="15"/>
        <v>0</v>
      </c>
      <c r="AF736" s="137">
        <f t="shared" si="15"/>
        <v>0</v>
      </c>
      <c r="AG736" s="137">
        <f t="shared" si="15"/>
        <v>0</v>
      </c>
      <c r="AH736" s="137">
        <f t="shared" si="15"/>
        <v>0</v>
      </c>
      <c r="AI736" s="137">
        <f t="shared" si="15"/>
        <v>0</v>
      </c>
      <c r="AJ736" s="137">
        <f t="shared" si="15"/>
        <v>0</v>
      </c>
      <c r="AK736" s="137">
        <f t="shared" si="15"/>
        <v>0</v>
      </c>
      <c r="AL736" s="137">
        <f t="shared" si="15"/>
        <v>0</v>
      </c>
      <c r="AM736" s="137">
        <f t="shared" si="15"/>
        <v>0</v>
      </c>
      <c r="AN736" s="137">
        <f t="shared" si="15"/>
        <v>0</v>
      </c>
      <c r="AO736" s="137">
        <f t="shared" si="15"/>
        <v>0</v>
      </c>
      <c r="AP736" s="137">
        <f t="shared" si="15"/>
        <v>0</v>
      </c>
      <c r="AQ736" s="137">
        <f t="shared" si="15"/>
        <v>0</v>
      </c>
      <c r="AR736" s="137">
        <f t="shared" si="15"/>
        <v>0</v>
      </c>
      <c r="AS736" s="137">
        <f t="shared" si="15"/>
        <v>0</v>
      </c>
      <c r="AT736" s="137">
        <f t="shared" si="15"/>
        <v>0</v>
      </c>
      <c r="AU736" s="137">
        <f t="shared" si="15"/>
        <v>0</v>
      </c>
      <c r="AV736" s="137">
        <f t="shared" si="15"/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 aca="true" t="shared" si="16" ref="E802:AV802">SUM(E803:E817)</f>
        <v>0</v>
      </c>
      <c r="F802" s="137">
        <f t="shared" si="16"/>
        <v>0</v>
      </c>
      <c r="G802" s="137">
        <f t="shared" si="16"/>
        <v>0</v>
      </c>
      <c r="H802" s="137">
        <f t="shared" si="16"/>
        <v>0</v>
      </c>
      <c r="I802" s="137">
        <f t="shared" si="16"/>
        <v>0</v>
      </c>
      <c r="J802" s="137">
        <f t="shared" si="16"/>
        <v>0</v>
      </c>
      <c r="K802" s="137">
        <f t="shared" si="16"/>
        <v>0</v>
      </c>
      <c r="L802" s="137">
        <f t="shared" si="16"/>
        <v>0</v>
      </c>
      <c r="M802" s="137">
        <f t="shared" si="16"/>
        <v>0</v>
      </c>
      <c r="N802" s="137">
        <f t="shared" si="16"/>
        <v>0</v>
      </c>
      <c r="O802" s="137">
        <f t="shared" si="16"/>
        <v>0</v>
      </c>
      <c r="P802" s="137">
        <f t="shared" si="16"/>
        <v>0</v>
      </c>
      <c r="Q802" s="137">
        <f t="shared" si="16"/>
        <v>0</v>
      </c>
      <c r="R802" s="137">
        <f t="shared" si="16"/>
        <v>0</v>
      </c>
      <c r="S802" s="137">
        <f t="shared" si="16"/>
        <v>0</v>
      </c>
      <c r="T802" s="137">
        <f t="shared" si="16"/>
        <v>0</v>
      </c>
      <c r="U802" s="137">
        <f t="shared" si="16"/>
        <v>0</v>
      </c>
      <c r="V802" s="137">
        <f t="shared" si="16"/>
        <v>0</v>
      </c>
      <c r="W802" s="137">
        <f t="shared" si="16"/>
        <v>0</v>
      </c>
      <c r="X802" s="137">
        <f t="shared" si="16"/>
        <v>0</v>
      </c>
      <c r="Y802" s="137">
        <f t="shared" si="16"/>
        <v>0</v>
      </c>
      <c r="Z802" s="137">
        <f t="shared" si="16"/>
        <v>0</v>
      </c>
      <c r="AA802" s="137">
        <f t="shared" si="16"/>
        <v>0</v>
      </c>
      <c r="AB802" s="137">
        <f t="shared" si="16"/>
        <v>0</v>
      </c>
      <c r="AC802" s="137">
        <f t="shared" si="16"/>
        <v>0</v>
      </c>
      <c r="AD802" s="137">
        <f t="shared" si="16"/>
        <v>0</v>
      </c>
      <c r="AE802" s="137">
        <f t="shared" si="16"/>
        <v>0</v>
      </c>
      <c r="AF802" s="137">
        <f t="shared" si="16"/>
        <v>0</v>
      </c>
      <c r="AG802" s="137">
        <f t="shared" si="16"/>
        <v>0</v>
      </c>
      <c r="AH802" s="137">
        <f t="shared" si="16"/>
        <v>0</v>
      </c>
      <c r="AI802" s="137">
        <f t="shared" si="16"/>
        <v>0</v>
      </c>
      <c r="AJ802" s="137">
        <f t="shared" si="16"/>
        <v>0</v>
      </c>
      <c r="AK802" s="137">
        <f t="shared" si="16"/>
        <v>0</v>
      </c>
      <c r="AL802" s="137">
        <f t="shared" si="16"/>
        <v>0</v>
      </c>
      <c r="AM802" s="137">
        <f t="shared" si="16"/>
        <v>0</v>
      </c>
      <c r="AN802" s="137">
        <f t="shared" si="16"/>
        <v>0</v>
      </c>
      <c r="AO802" s="137">
        <f t="shared" si="16"/>
        <v>0</v>
      </c>
      <c r="AP802" s="137">
        <f t="shared" si="16"/>
        <v>0</v>
      </c>
      <c r="AQ802" s="137">
        <f t="shared" si="16"/>
        <v>0</v>
      </c>
      <c r="AR802" s="137">
        <f t="shared" si="16"/>
        <v>0</v>
      </c>
      <c r="AS802" s="137">
        <f t="shared" si="16"/>
        <v>0</v>
      </c>
      <c r="AT802" s="137">
        <f t="shared" si="16"/>
        <v>0</v>
      </c>
      <c r="AU802" s="137">
        <f t="shared" si="16"/>
        <v>0</v>
      </c>
      <c r="AV802" s="137">
        <f t="shared" si="16"/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 aca="true" t="shared" si="17" ref="E818:AV818">SUM(E819:E878)</f>
        <v>0</v>
      </c>
      <c r="F818" s="137">
        <f t="shared" si="17"/>
        <v>0</v>
      </c>
      <c r="G818" s="137">
        <f t="shared" si="17"/>
        <v>0</v>
      </c>
      <c r="H818" s="137">
        <f t="shared" si="17"/>
        <v>0</v>
      </c>
      <c r="I818" s="137">
        <f t="shared" si="17"/>
        <v>0</v>
      </c>
      <c r="J818" s="137">
        <f t="shared" si="17"/>
        <v>0</v>
      </c>
      <c r="K818" s="137">
        <f t="shared" si="17"/>
        <v>0</v>
      </c>
      <c r="L818" s="137">
        <f t="shared" si="17"/>
        <v>0</v>
      </c>
      <c r="M818" s="137">
        <f t="shared" si="17"/>
        <v>0</v>
      </c>
      <c r="N818" s="137">
        <f t="shared" si="17"/>
        <v>0</v>
      </c>
      <c r="O818" s="137">
        <f t="shared" si="17"/>
        <v>0</v>
      </c>
      <c r="P818" s="137">
        <f t="shared" si="17"/>
        <v>0</v>
      </c>
      <c r="Q818" s="137">
        <f t="shared" si="17"/>
        <v>0</v>
      </c>
      <c r="R818" s="137">
        <f t="shared" si="17"/>
        <v>0</v>
      </c>
      <c r="S818" s="137">
        <f t="shared" si="17"/>
        <v>0</v>
      </c>
      <c r="T818" s="137">
        <f t="shared" si="17"/>
        <v>0</v>
      </c>
      <c r="U818" s="137">
        <f t="shared" si="17"/>
        <v>0</v>
      </c>
      <c r="V818" s="137">
        <f t="shared" si="17"/>
        <v>0</v>
      </c>
      <c r="W818" s="137">
        <f t="shared" si="17"/>
        <v>0</v>
      </c>
      <c r="X818" s="137">
        <f t="shared" si="17"/>
        <v>0</v>
      </c>
      <c r="Y818" s="137">
        <f t="shared" si="17"/>
        <v>0</v>
      </c>
      <c r="Z818" s="137">
        <f t="shared" si="17"/>
        <v>0</v>
      </c>
      <c r="AA818" s="137">
        <f t="shared" si="17"/>
        <v>0</v>
      </c>
      <c r="AB818" s="137">
        <f t="shared" si="17"/>
        <v>0</v>
      </c>
      <c r="AC818" s="137">
        <f t="shared" si="17"/>
        <v>0</v>
      </c>
      <c r="AD818" s="137">
        <f t="shared" si="17"/>
        <v>0</v>
      </c>
      <c r="AE818" s="137">
        <f t="shared" si="17"/>
        <v>0</v>
      </c>
      <c r="AF818" s="137">
        <f t="shared" si="17"/>
        <v>0</v>
      </c>
      <c r="AG818" s="137">
        <f t="shared" si="17"/>
        <v>0</v>
      </c>
      <c r="AH818" s="137">
        <f t="shared" si="17"/>
        <v>0</v>
      </c>
      <c r="AI818" s="137">
        <f t="shared" si="17"/>
        <v>0</v>
      </c>
      <c r="AJ818" s="137">
        <f t="shared" si="17"/>
        <v>0</v>
      </c>
      <c r="AK818" s="137">
        <f t="shared" si="17"/>
        <v>0</v>
      </c>
      <c r="AL818" s="137">
        <f t="shared" si="17"/>
        <v>0</v>
      </c>
      <c r="AM818" s="137">
        <f t="shared" si="17"/>
        <v>0</v>
      </c>
      <c r="AN818" s="137">
        <f t="shared" si="17"/>
        <v>0</v>
      </c>
      <c r="AO818" s="137">
        <f t="shared" si="17"/>
        <v>0</v>
      </c>
      <c r="AP818" s="137">
        <f t="shared" si="17"/>
        <v>0</v>
      </c>
      <c r="AQ818" s="137">
        <f t="shared" si="17"/>
        <v>0</v>
      </c>
      <c r="AR818" s="137">
        <f t="shared" si="17"/>
        <v>0</v>
      </c>
      <c r="AS818" s="137">
        <f t="shared" si="17"/>
        <v>0</v>
      </c>
      <c r="AT818" s="137">
        <f t="shared" si="17"/>
        <v>0</v>
      </c>
      <c r="AU818" s="137">
        <f t="shared" si="17"/>
        <v>0</v>
      </c>
      <c r="AV818" s="137">
        <f t="shared" si="17"/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 aca="true" t="shared" si="18" ref="E879:AV879">SUM(E880:E944)</f>
        <v>2</v>
      </c>
      <c r="F879" s="137">
        <f t="shared" si="18"/>
        <v>1</v>
      </c>
      <c r="G879" s="137">
        <f t="shared" si="18"/>
        <v>0</v>
      </c>
      <c r="H879" s="137">
        <f t="shared" si="18"/>
        <v>0</v>
      </c>
      <c r="I879" s="137">
        <f t="shared" si="18"/>
        <v>1</v>
      </c>
      <c r="J879" s="137">
        <f t="shared" si="18"/>
        <v>0</v>
      </c>
      <c r="K879" s="137">
        <f t="shared" si="18"/>
        <v>0</v>
      </c>
      <c r="L879" s="137">
        <f t="shared" si="18"/>
        <v>0</v>
      </c>
      <c r="M879" s="137">
        <f t="shared" si="18"/>
        <v>0</v>
      </c>
      <c r="N879" s="137">
        <f t="shared" si="18"/>
        <v>0</v>
      </c>
      <c r="O879" s="137">
        <f t="shared" si="18"/>
        <v>0</v>
      </c>
      <c r="P879" s="137">
        <f t="shared" si="18"/>
        <v>0</v>
      </c>
      <c r="Q879" s="137">
        <f t="shared" si="18"/>
        <v>0</v>
      </c>
      <c r="R879" s="137">
        <f t="shared" si="18"/>
        <v>1</v>
      </c>
      <c r="S879" s="137">
        <f t="shared" si="18"/>
        <v>0</v>
      </c>
      <c r="T879" s="137">
        <f t="shared" si="18"/>
        <v>0</v>
      </c>
      <c r="U879" s="137">
        <f t="shared" si="18"/>
        <v>0</v>
      </c>
      <c r="V879" s="137">
        <f t="shared" si="18"/>
        <v>0</v>
      </c>
      <c r="W879" s="137">
        <f t="shared" si="18"/>
        <v>0</v>
      </c>
      <c r="X879" s="137">
        <f t="shared" si="18"/>
        <v>0</v>
      </c>
      <c r="Y879" s="137">
        <f t="shared" si="18"/>
        <v>0</v>
      </c>
      <c r="Z879" s="137">
        <f t="shared" si="18"/>
        <v>0</v>
      </c>
      <c r="AA879" s="137">
        <f t="shared" si="18"/>
        <v>0</v>
      </c>
      <c r="AB879" s="137">
        <f t="shared" si="18"/>
        <v>0</v>
      </c>
      <c r="AC879" s="137">
        <f t="shared" si="18"/>
        <v>0</v>
      </c>
      <c r="AD879" s="137">
        <f t="shared" si="18"/>
        <v>1</v>
      </c>
      <c r="AE879" s="137">
        <f t="shared" si="18"/>
        <v>0</v>
      </c>
      <c r="AF879" s="137">
        <f t="shared" si="18"/>
        <v>0</v>
      </c>
      <c r="AG879" s="137">
        <f t="shared" si="18"/>
        <v>0</v>
      </c>
      <c r="AH879" s="137">
        <f t="shared" si="18"/>
        <v>0</v>
      </c>
      <c r="AI879" s="137">
        <f t="shared" si="18"/>
        <v>0</v>
      </c>
      <c r="AJ879" s="137">
        <f t="shared" si="18"/>
        <v>0</v>
      </c>
      <c r="AK879" s="137">
        <f t="shared" si="18"/>
        <v>0</v>
      </c>
      <c r="AL879" s="137">
        <f t="shared" si="18"/>
        <v>0</v>
      </c>
      <c r="AM879" s="137">
        <f t="shared" si="18"/>
        <v>0</v>
      </c>
      <c r="AN879" s="137">
        <f t="shared" si="18"/>
        <v>0</v>
      </c>
      <c r="AO879" s="137">
        <f t="shared" si="18"/>
        <v>0</v>
      </c>
      <c r="AP879" s="137">
        <f t="shared" si="18"/>
        <v>0</v>
      </c>
      <c r="AQ879" s="137">
        <f t="shared" si="18"/>
        <v>0</v>
      </c>
      <c r="AR879" s="137">
        <f t="shared" si="18"/>
        <v>0</v>
      </c>
      <c r="AS879" s="137">
        <f t="shared" si="18"/>
        <v>1</v>
      </c>
      <c r="AT879" s="137">
        <f t="shared" si="18"/>
        <v>0</v>
      </c>
      <c r="AU879" s="137">
        <f t="shared" si="18"/>
        <v>0</v>
      </c>
      <c r="AV879" s="137">
        <f t="shared" si="18"/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>
      <c r="A911" s="109">
        <v>899</v>
      </c>
      <c r="B911" s="101" t="s">
        <v>1302</v>
      </c>
      <c r="C911" s="63" t="s">
        <v>1303</v>
      </c>
      <c r="D911" s="94"/>
      <c r="E911" s="137">
        <v>1</v>
      </c>
      <c r="F911" s="137"/>
      <c r="G911" s="137"/>
      <c r="H911" s="137"/>
      <c r="I911" s="137">
        <v>1</v>
      </c>
      <c r="J911" s="137"/>
      <c r="K911" s="137"/>
      <c r="L911" s="137"/>
      <c r="M911" s="137"/>
      <c r="N911" s="137"/>
      <c r="O911" s="137"/>
      <c r="P911" s="137"/>
      <c r="Q911" s="137"/>
      <c r="R911" s="137">
        <v>1</v>
      </c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1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>
        <v>1</v>
      </c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 aca="true" t="shared" si="19" ref="E945:AV945">SUM(E946:E1051)</f>
        <v>0</v>
      </c>
      <c r="F945" s="137">
        <f t="shared" si="19"/>
        <v>0</v>
      </c>
      <c r="G945" s="137">
        <f t="shared" si="19"/>
        <v>0</v>
      </c>
      <c r="H945" s="137">
        <f t="shared" si="19"/>
        <v>0</v>
      </c>
      <c r="I945" s="137">
        <f t="shared" si="19"/>
        <v>0</v>
      </c>
      <c r="J945" s="137">
        <f t="shared" si="19"/>
        <v>0</v>
      </c>
      <c r="K945" s="137">
        <f t="shared" si="19"/>
        <v>0</v>
      </c>
      <c r="L945" s="137">
        <f t="shared" si="19"/>
        <v>0</v>
      </c>
      <c r="M945" s="137">
        <f t="shared" si="19"/>
        <v>0</v>
      </c>
      <c r="N945" s="137">
        <f t="shared" si="19"/>
        <v>0</v>
      </c>
      <c r="O945" s="137">
        <f t="shared" si="19"/>
        <v>0</v>
      </c>
      <c r="P945" s="137">
        <f t="shared" si="19"/>
        <v>0</v>
      </c>
      <c r="Q945" s="137">
        <f t="shared" si="19"/>
        <v>0</v>
      </c>
      <c r="R945" s="137">
        <f t="shared" si="19"/>
        <v>0</v>
      </c>
      <c r="S945" s="137">
        <f t="shared" si="19"/>
        <v>0</v>
      </c>
      <c r="T945" s="137">
        <f t="shared" si="19"/>
        <v>0</v>
      </c>
      <c r="U945" s="137">
        <f t="shared" si="19"/>
        <v>0</v>
      </c>
      <c r="V945" s="137">
        <f t="shared" si="19"/>
        <v>0</v>
      </c>
      <c r="W945" s="137">
        <f t="shared" si="19"/>
        <v>0</v>
      </c>
      <c r="X945" s="137">
        <f t="shared" si="19"/>
        <v>0</v>
      </c>
      <c r="Y945" s="137">
        <f t="shared" si="19"/>
        <v>0</v>
      </c>
      <c r="Z945" s="137">
        <f t="shared" si="19"/>
        <v>0</v>
      </c>
      <c r="AA945" s="137">
        <f t="shared" si="19"/>
        <v>0</v>
      </c>
      <c r="AB945" s="137">
        <f t="shared" si="19"/>
        <v>0</v>
      </c>
      <c r="AC945" s="137">
        <f t="shared" si="19"/>
        <v>0</v>
      </c>
      <c r="AD945" s="137">
        <f t="shared" si="19"/>
        <v>0</v>
      </c>
      <c r="AE945" s="137">
        <f t="shared" si="19"/>
        <v>0</v>
      </c>
      <c r="AF945" s="137">
        <f t="shared" si="19"/>
        <v>0</v>
      </c>
      <c r="AG945" s="137">
        <f t="shared" si="19"/>
        <v>0</v>
      </c>
      <c r="AH945" s="137">
        <f t="shared" si="19"/>
        <v>0</v>
      </c>
      <c r="AI945" s="137">
        <f t="shared" si="19"/>
        <v>0</v>
      </c>
      <c r="AJ945" s="137">
        <f t="shared" si="19"/>
        <v>0</v>
      </c>
      <c r="AK945" s="137">
        <f t="shared" si="19"/>
        <v>0</v>
      </c>
      <c r="AL945" s="137">
        <f t="shared" si="19"/>
        <v>0</v>
      </c>
      <c r="AM945" s="137">
        <f t="shared" si="19"/>
        <v>0</v>
      </c>
      <c r="AN945" s="137">
        <f t="shared" si="19"/>
        <v>0</v>
      </c>
      <c r="AO945" s="137">
        <f t="shared" si="19"/>
        <v>0</v>
      </c>
      <c r="AP945" s="137">
        <f t="shared" si="19"/>
        <v>0</v>
      </c>
      <c r="AQ945" s="137">
        <f t="shared" si="19"/>
        <v>0</v>
      </c>
      <c r="AR945" s="137">
        <f t="shared" si="19"/>
        <v>0</v>
      </c>
      <c r="AS945" s="137">
        <f t="shared" si="19"/>
        <v>0</v>
      </c>
      <c r="AT945" s="137">
        <f t="shared" si="19"/>
        <v>0</v>
      </c>
      <c r="AU945" s="137">
        <f t="shared" si="19"/>
        <v>0</v>
      </c>
      <c r="AV945" s="137">
        <f t="shared" si="19"/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 aca="true" t="shared" si="20" ref="E1052:AV1052">SUM(E1053:E1079)</f>
        <v>0</v>
      </c>
      <c r="F1052" s="137">
        <f t="shared" si="20"/>
        <v>0</v>
      </c>
      <c r="G1052" s="137">
        <f t="shared" si="20"/>
        <v>0</v>
      </c>
      <c r="H1052" s="137">
        <f t="shared" si="20"/>
        <v>0</v>
      </c>
      <c r="I1052" s="137">
        <f t="shared" si="20"/>
        <v>0</v>
      </c>
      <c r="J1052" s="137">
        <f t="shared" si="20"/>
        <v>0</v>
      </c>
      <c r="K1052" s="137">
        <f t="shared" si="20"/>
        <v>0</v>
      </c>
      <c r="L1052" s="137">
        <f t="shared" si="20"/>
        <v>0</v>
      </c>
      <c r="M1052" s="137">
        <f t="shared" si="20"/>
        <v>0</v>
      </c>
      <c r="N1052" s="137">
        <f t="shared" si="20"/>
        <v>0</v>
      </c>
      <c r="O1052" s="137">
        <f t="shared" si="20"/>
        <v>0</v>
      </c>
      <c r="P1052" s="137">
        <f t="shared" si="20"/>
        <v>0</v>
      </c>
      <c r="Q1052" s="137">
        <f t="shared" si="20"/>
        <v>0</v>
      </c>
      <c r="R1052" s="137">
        <f t="shared" si="20"/>
        <v>0</v>
      </c>
      <c r="S1052" s="137">
        <f t="shared" si="20"/>
        <v>0</v>
      </c>
      <c r="T1052" s="137">
        <f t="shared" si="20"/>
        <v>0</v>
      </c>
      <c r="U1052" s="137">
        <f t="shared" si="20"/>
        <v>0</v>
      </c>
      <c r="V1052" s="137">
        <f t="shared" si="20"/>
        <v>0</v>
      </c>
      <c r="W1052" s="137">
        <f t="shared" si="20"/>
        <v>0</v>
      </c>
      <c r="X1052" s="137">
        <f t="shared" si="20"/>
        <v>0</v>
      </c>
      <c r="Y1052" s="137">
        <f t="shared" si="20"/>
        <v>0</v>
      </c>
      <c r="Z1052" s="137">
        <f t="shared" si="20"/>
        <v>0</v>
      </c>
      <c r="AA1052" s="137">
        <f t="shared" si="20"/>
        <v>0</v>
      </c>
      <c r="AB1052" s="137">
        <f t="shared" si="20"/>
        <v>0</v>
      </c>
      <c r="AC1052" s="137">
        <f t="shared" si="20"/>
        <v>0</v>
      </c>
      <c r="AD1052" s="137">
        <f t="shared" si="20"/>
        <v>0</v>
      </c>
      <c r="AE1052" s="137">
        <f t="shared" si="20"/>
        <v>0</v>
      </c>
      <c r="AF1052" s="137">
        <f t="shared" si="20"/>
        <v>0</v>
      </c>
      <c r="AG1052" s="137">
        <f t="shared" si="20"/>
        <v>0</v>
      </c>
      <c r="AH1052" s="137">
        <f t="shared" si="20"/>
        <v>0</v>
      </c>
      <c r="AI1052" s="137">
        <f t="shared" si="20"/>
        <v>0</v>
      </c>
      <c r="AJ1052" s="137">
        <f t="shared" si="20"/>
        <v>0</v>
      </c>
      <c r="AK1052" s="137">
        <f t="shared" si="20"/>
        <v>0</v>
      </c>
      <c r="AL1052" s="137">
        <f t="shared" si="20"/>
        <v>0</v>
      </c>
      <c r="AM1052" s="137">
        <f t="shared" si="20"/>
        <v>0</v>
      </c>
      <c r="AN1052" s="137">
        <f t="shared" si="20"/>
        <v>0</v>
      </c>
      <c r="AO1052" s="137">
        <f t="shared" si="20"/>
        <v>0</v>
      </c>
      <c r="AP1052" s="137">
        <f t="shared" si="20"/>
        <v>0</v>
      </c>
      <c r="AQ1052" s="137">
        <f t="shared" si="20"/>
        <v>0</v>
      </c>
      <c r="AR1052" s="137">
        <f t="shared" si="20"/>
        <v>0</v>
      </c>
      <c r="AS1052" s="137">
        <f t="shared" si="20"/>
        <v>0</v>
      </c>
      <c r="AT1052" s="137">
        <f t="shared" si="20"/>
        <v>0</v>
      </c>
      <c r="AU1052" s="137">
        <f t="shared" si="20"/>
        <v>0</v>
      </c>
      <c r="AV1052" s="137">
        <f t="shared" si="20"/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 aca="true" t="shared" si="21" ref="E1694:AV1694">SUM(E13,E44,E110,E132,E154,E238,E285,E415,E466,E537,E548,E592,E645,E710,E736,E802,E818,E879,E945,E1052,E1081:E1693)</f>
        <v>31</v>
      </c>
      <c r="F1694" s="142">
        <f t="shared" si="21"/>
        <v>21</v>
      </c>
      <c r="G1694" s="142">
        <f t="shared" si="21"/>
        <v>0</v>
      </c>
      <c r="H1694" s="142">
        <f t="shared" si="21"/>
        <v>0</v>
      </c>
      <c r="I1694" s="142">
        <f t="shared" si="21"/>
        <v>10</v>
      </c>
      <c r="J1694" s="142">
        <f t="shared" si="21"/>
        <v>0</v>
      </c>
      <c r="K1694" s="142">
        <f t="shared" si="21"/>
        <v>0</v>
      </c>
      <c r="L1694" s="142">
        <f t="shared" si="21"/>
        <v>0</v>
      </c>
      <c r="M1694" s="142">
        <f t="shared" si="21"/>
        <v>0</v>
      </c>
      <c r="N1694" s="142">
        <f t="shared" si="21"/>
        <v>1</v>
      </c>
      <c r="O1694" s="142">
        <f t="shared" si="21"/>
        <v>8</v>
      </c>
      <c r="P1694" s="142">
        <f t="shared" si="21"/>
        <v>0</v>
      </c>
      <c r="Q1694" s="142">
        <f t="shared" si="21"/>
        <v>0</v>
      </c>
      <c r="R1694" s="142">
        <f t="shared" si="21"/>
        <v>1</v>
      </c>
      <c r="S1694" s="142">
        <f t="shared" si="21"/>
        <v>0</v>
      </c>
      <c r="T1694" s="142">
        <f t="shared" si="21"/>
        <v>7</v>
      </c>
      <c r="U1694" s="142">
        <f t="shared" si="21"/>
        <v>0</v>
      </c>
      <c r="V1694" s="142">
        <f t="shared" si="21"/>
        <v>1</v>
      </c>
      <c r="W1694" s="142">
        <f t="shared" si="21"/>
        <v>0</v>
      </c>
      <c r="X1694" s="142">
        <f t="shared" si="21"/>
        <v>3</v>
      </c>
      <c r="Y1694" s="142">
        <f t="shared" si="21"/>
        <v>3</v>
      </c>
      <c r="Z1694" s="142">
        <f t="shared" si="21"/>
        <v>0</v>
      </c>
      <c r="AA1694" s="142">
        <f t="shared" si="21"/>
        <v>0</v>
      </c>
      <c r="AB1694" s="142">
        <f t="shared" si="21"/>
        <v>0</v>
      </c>
      <c r="AC1694" s="142">
        <f t="shared" si="21"/>
        <v>0</v>
      </c>
      <c r="AD1694" s="142">
        <f t="shared" si="21"/>
        <v>1</v>
      </c>
      <c r="AE1694" s="142">
        <f t="shared" si="21"/>
        <v>0</v>
      </c>
      <c r="AF1694" s="142">
        <f t="shared" si="21"/>
        <v>0</v>
      </c>
      <c r="AG1694" s="142">
        <f t="shared" si="21"/>
        <v>0</v>
      </c>
      <c r="AH1694" s="142">
        <f t="shared" si="21"/>
        <v>5</v>
      </c>
      <c r="AI1694" s="142">
        <f t="shared" si="21"/>
        <v>0</v>
      </c>
      <c r="AJ1694" s="142">
        <f t="shared" si="21"/>
        <v>0</v>
      </c>
      <c r="AK1694" s="142">
        <f t="shared" si="21"/>
        <v>8</v>
      </c>
      <c r="AL1694" s="142">
        <f t="shared" si="21"/>
        <v>0</v>
      </c>
      <c r="AM1694" s="142">
        <f t="shared" si="21"/>
        <v>0</v>
      </c>
      <c r="AN1694" s="142">
        <f t="shared" si="21"/>
        <v>0</v>
      </c>
      <c r="AO1694" s="142">
        <f t="shared" si="21"/>
        <v>0</v>
      </c>
      <c r="AP1694" s="142">
        <f t="shared" si="21"/>
        <v>0</v>
      </c>
      <c r="AQ1694" s="142">
        <f t="shared" si="21"/>
        <v>0</v>
      </c>
      <c r="AR1694" s="142">
        <f t="shared" si="21"/>
        <v>2</v>
      </c>
      <c r="AS1694" s="142">
        <f t="shared" si="21"/>
        <v>8</v>
      </c>
      <c r="AT1694" s="142">
        <f t="shared" si="21"/>
        <v>0</v>
      </c>
      <c r="AU1694" s="142">
        <f t="shared" si="21"/>
        <v>0</v>
      </c>
      <c r="AV1694" s="142">
        <f t="shared" si="21"/>
        <v>0</v>
      </c>
    </row>
    <row r="1695" spans="1:48" ht="24">
      <c r="A1695" s="109">
        <v>1682</v>
      </c>
      <c r="B1695" s="226" t="s">
        <v>23</v>
      </c>
      <c r="C1695" s="63" t="s">
        <v>2452</v>
      </c>
      <c r="D1695" s="94"/>
      <c r="E1695" s="100">
        <v>18</v>
      </c>
      <c r="F1695" s="142">
        <v>8</v>
      </c>
      <c r="G1695" s="142"/>
      <c r="H1695" s="142"/>
      <c r="I1695" s="142">
        <v>10</v>
      </c>
      <c r="J1695" s="142"/>
      <c r="K1695" s="142"/>
      <c r="L1695" s="142"/>
      <c r="M1695" s="142"/>
      <c r="N1695" s="142">
        <v>1</v>
      </c>
      <c r="O1695" s="142">
        <v>8</v>
      </c>
      <c r="P1695" s="142"/>
      <c r="Q1695" s="142"/>
      <c r="R1695" s="142">
        <v>1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1</v>
      </c>
      <c r="AE1695" s="142"/>
      <c r="AF1695" s="142"/>
      <c r="AG1695" s="142"/>
      <c r="AH1695" s="142">
        <v>5</v>
      </c>
      <c r="AI1695" s="142"/>
      <c r="AJ1695" s="142"/>
      <c r="AK1695" s="142">
        <v>2</v>
      </c>
      <c r="AL1695" s="142"/>
      <c r="AM1695" s="142"/>
      <c r="AN1695" s="142"/>
      <c r="AO1695" s="142"/>
      <c r="AP1695" s="142"/>
      <c r="AQ1695" s="142"/>
      <c r="AR1695" s="142"/>
      <c r="AS1695" s="142">
        <v>4</v>
      </c>
      <c r="AT1695" s="142"/>
      <c r="AU1695" s="142"/>
      <c r="AV1695" s="142"/>
    </row>
    <row r="1696" spans="1:48" ht="24">
      <c r="A1696" s="109">
        <v>1683</v>
      </c>
      <c r="B1696" s="226"/>
      <c r="C1696" s="63" t="s">
        <v>2453</v>
      </c>
      <c r="D1696" s="96" t="s">
        <v>2555</v>
      </c>
      <c r="E1696" s="100">
        <v>2</v>
      </c>
      <c r="F1696" s="142">
        <v>2</v>
      </c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/>
      <c r="Q1696" s="142"/>
      <c r="R1696" s="142"/>
      <c r="S1696" s="142"/>
      <c r="T1696" s="142">
        <v>1</v>
      </c>
      <c r="U1696" s="142"/>
      <c r="V1696" s="142">
        <v>1</v>
      </c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1</v>
      </c>
      <c r="AL1696" s="142"/>
      <c r="AM1696" s="142"/>
      <c r="AN1696" s="142"/>
      <c r="AO1696" s="142"/>
      <c r="AP1696" s="142"/>
      <c r="AQ1696" s="142"/>
      <c r="AR1696" s="142"/>
      <c r="AS1696" s="142">
        <v>1</v>
      </c>
      <c r="AT1696" s="142"/>
      <c r="AU1696" s="142"/>
      <c r="AV1696" s="142"/>
    </row>
    <row r="1697" spans="1:48" s="75" customFormat="1" ht="12.75">
      <c r="A1697" s="109">
        <v>1684</v>
      </c>
      <c r="B1697" s="226"/>
      <c r="C1697" s="63" t="s">
        <v>177</v>
      </c>
      <c r="D1697" s="97" t="s">
        <v>2555</v>
      </c>
      <c r="E1697" s="143">
        <v>10</v>
      </c>
      <c r="F1697" s="142">
        <v>10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5</v>
      </c>
      <c r="U1697" s="142"/>
      <c r="V1697" s="142"/>
      <c r="W1697" s="142"/>
      <c r="X1697" s="142">
        <v>3</v>
      </c>
      <c r="Y1697" s="142">
        <v>2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5</v>
      </c>
      <c r="AL1697" s="142"/>
      <c r="AM1697" s="142"/>
      <c r="AN1697" s="142"/>
      <c r="AO1697" s="142"/>
      <c r="AP1697" s="142"/>
      <c r="AQ1697" s="142"/>
      <c r="AR1697" s="142">
        <v>2</v>
      </c>
      <c r="AS1697" s="142">
        <v>3</v>
      </c>
      <c r="AT1697" s="142"/>
      <c r="AU1697" s="142"/>
      <c r="AV1697" s="142"/>
    </row>
    <row r="1698" spans="1:48" ht="12.75">
      <c r="A1698" s="109">
        <v>1685</v>
      </c>
      <c r="B1698" s="226"/>
      <c r="C1698" s="63" t="s">
        <v>178</v>
      </c>
      <c r="D1698" s="96" t="s">
        <v>2555</v>
      </c>
      <c r="E1698" s="100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1</v>
      </c>
      <c r="U1698" s="142"/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26"/>
      <c r="C1699" s="81" t="s">
        <v>197</v>
      </c>
      <c r="D1699" s="97" t="s">
        <v>2555</v>
      </c>
      <c r="E1699" s="100">
        <v>1</v>
      </c>
      <c r="F1699" s="142"/>
      <c r="G1699" s="142"/>
      <c r="H1699" s="142"/>
      <c r="I1699" s="142">
        <v>1</v>
      </c>
      <c r="J1699" s="142"/>
      <c r="K1699" s="142"/>
      <c r="L1699" s="142"/>
      <c r="M1699" s="142"/>
      <c r="N1699" s="142"/>
      <c r="O1699" s="142">
        <v>1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26"/>
      <c r="C1700" s="64" t="s">
        <v>182</v>
      </c>
      <c r="D1700" s="97" t="s">
        <v>2555</v>
      </c>
      <c r="E1700" s="100">
        <v>3</v>
      </c>
      <c r="F1700" s="142">
        <v>2</v>
      </c>
      <c r="G1700" s="142"/>
      <c r="H1700" s="142"/>
      <c r="I1700" s="142">
        <v>1</v>
      </c>
      <c r="J1700" s="142"/>
      <c r="K1700" s="142"/>
      <c r="L1700" s="142"/>
      <c r="M1700" s="142"/>
      <c r="N1700" s="142"/>
      <c r="O1700" s="142"/>
      <c r="P1700" s="142"/>
      <c r="Q1700" s="142"/>
      <c r="R1700" s="142">
        <v>1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2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26"/>
      <c r="C1701" s="64" t="s">
        <v>179</v>
      </c>
      <c r="D1701" s="98"/>
      <c r="E1701" s="100">
        <v>1</v>
      </c>
      <c r="F1701" s="142"/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26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26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26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26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21" t="s">
        <v>2304</v>
      </c>
      <c r="AM1707" s="221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2557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0" t="s">
        <v>131</v>
      </c>
      <c r="AO1708" s="210"/>
      <c r="AP1708" s="210"/>
      <c r="AQ1708" s="210"/>
      <c r="AR1708" s="75"/>
      <c r="AS1708" s="210" t="s">
        <v>132</v>
      </c>
      <c r="AT1708" s="210"/>
      <c r="AU1708" s="210"/>
      <c r="AV1708" s="210"/>
    </row>
    <row r="1709" spans="38:48" ht="18" customHeight="1">
      <c r="AL1709" s="33" t="s">
        <v>136</v>
      </c>
      <c r="AM1709" s="34" t="s">
        <v>2555</v>
      </c>
      <c r="AN1709" s="216"/>
      <c r="AO1709" s="216"/>
      <c r="AP1709" s="216"/>
      <c r="AQ1709" s="216"/>
      <c r="AR1709" s="32" t="s">
        <v>2555</v>
      </c>
      <c r="AS1709" s="220" t="s">
        <v>2558</v>
      </c>
      <c r="AT1709" s="220"/>
      <c r="AU1709" s="220"/>
      <c r="AV1709" s="220"/>
    </row>
    <row r="1710" spans="38:48" ht="28.5" customHeight="1">
      <c r="AL1710" s="79"/>
      <c r="AM1710" s="79"/>
      <c r="AN1710" s="210" t="s">
        <v>131</v>
      </c>
      <c r="AO1710" s="210"/>
      <c r="AP1710" s="210"/>
      <c r="AQ1710" s="210"/>
      <c r="AR1710" s="79"/>
      <c r="AS1710" s="210" t="s">
        <v>132</v>
      </c>
      <c r="AT1710" s="210"/>
      <c r="AU1710" s="210"/>
      <c r="AV1710" s="210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12" t="s">
        <v>2555</v>
      </c>
      <c r="AO1712" s="212"/>
      <c r="AP1712" s="212"/>
      <c r="AQ1712" s="21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13" t="s">
        <v>2559</v>
      </c>
      <c r="AP1713" s="214"/>
      <c r="AQ1713" s="214"/>
      <c r="AR1713" s="214"/>
      <c r="AS1713" s="214"/>
      <c r="AT1713" s="79"/>
      <c r="AU1713" s="79"/>
      <c r="AV1713" s="79"/>
    </row>
    <row r="1714" spans="38:48" ht="15.75" customHeight="1">
      <c r="AL1714" s="35" t="s">
        <v>133</v>
      </c>
      <c r="AN1714" s="215" t="s">
        <v>2560</v>
      </c>
      <c r="AO1714" s="215"/>
      <c r="AP1714" s="215"/>
      <c r="AQ1714" s="215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11" t="s">
        <v>2556</v>
      </c>
      <c r="AO1715" s="211"/>
      <c r="AP1715" s="211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AU6:AU10"/>
    <mergeCell ref="AR1714:AT1714"/>
    <mergeCell ref="AS1710:AV1710"/>
    <mergeCell ref="AS1707:AV1707"/>
    <mergeCell ref="AS1709:AV1709"/>
    <mergeCell ref="AV6:AV10"/>
    <mergeCell ref="AT6:AT10"/>
    <mergeCell ref="AN1710:AQ1710"/>
    <mergeCell ref="AS1708:AV1708"/>
    <mergeCell ref="AN1715:AP1715"/>
    <mergeCell ref="AN1712:AQ1712"/>
    <mergeCell ref="AO1713:AS1713"/>
    <mergeCell ref="AN1714:AQ1714"/>
    <mergeCell ref="AN1709:AQ1709"/>
  </mergeCells>
  <hyperlinks>
    <hyperlink ref="AO1713" r:id="rId1" display="inbox@nr.zt.court.gov.ua"/>
  </hyperlinks>
  <printOptions/>
  <pageMargins left="0.2362204724409449" right="0.2362204724409449" top="0.7480314960629921" bottom="0.7480314960629921" header="0.31496062992125984" footer="0.31496062992125984"/>
  <pageSetup fitToHeight="3" fitToWidth="3" horizontalDpi="600" verticalDpi="600" orientation="landscape" pageOrder="overThenDown" paperSize="9" scale="71" r:id="rId2"/>
  <headerFooter>
    <oddFooter>&amp;LA44AA7D2&amp;C</oddFooter>
  </headerFooter>
  <colBreaks count="2" manualBreakCount="2">
    <brk id="18" min="5" max="1714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82" t="s">
        <v>118</v>
      </c>
      <c r="C1" s="182"/>
      <c r="D1" s="182"/>
      <c r="E1" s="182"/>
      <c r="F1" s="182"/>
      <c r="G1" s="182"/>
      <c r="H1" s="182"/>
    </row>
    <row r="3" spans="2:8" ht="18.75" customHeight="1">
      <c r="B3" s="237" t="s">
        <v>122</v>
      </c>
      <c r="C3" s="237"/>
      <c r="D3" s="237"/>
      <c r="E3" s="237"/>
      <c r="F3" s="237"/>
      <c r="G3" s="237"/>
      <c r="H3" s="237"/>
    </row>
    <row r="4" spans="2:8" ht="17.25" customHeight="1">
      <c r="B4" s="179" t="s">
        <v>2551</v>
      </c>
      <c r="C4" s="179"/>
      <c r="D4" s="179"/>
      <c r="E4" s="179"/>
      <c r="F4" s="179"/>
      <c r="G4" s="179"/>
      <c r="H4" s="179"/>
    </row>
    <row r="5" spans="2:8" ht="18.75" customHeight="1">
      <c r="B5" s="193"/>
      <c r="C5" s="193"/>
      <c r="D5" s="193"/>
      <c r="E5" s="193"/>
      <c r="F5" s="193"/>
      <c r="G5" s="193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83" t="s">
        <v>0</v>
      </c>
      <c r="C8" s="183"/>
      <c r="D8" s="183"/>
      <c r="E8" s="183" t="s">
        <v>119</v>
      </c>
      <c r="F8" s="22"/>
    </row>
    <row r="9" spans="1:8" ht="12.75" customHeight="1">
      <c r="A9" s="22"/>
      <c r="B9" s="183"/>
      <c r="C9" s="183"/>
      <c r="D9" s="183"/>
      <c r="E9" s="183"/>
      <c r="F9" s="227" t="s">
        <v>130</v>
      </c>
      <c r="G9" s="227"/>
      <c r="H9" s="227"/>
    </row>
    <row r="10" spans="1:8" ht="12.75" customHeight="1">
      <c r="A10" s="22"/>
      <c r="B10" s="184"/>
      <c r="C10" s="184"/>
      <c r="D10" s="184"/>
      <c r="E10" s="184"/>
      <c r="F10" s="50"/>
      <c r="G10" s="51" t="s">
        <v>189</v>
      </c>
      <c r="H10" s="52"/>
    </row>
    <row r="11" spans="1:5" ht="44.25" customHeight="1">
      <c r="A11" s="22"/>
      <c r="B11" s="194" t="s">
        <v>198</v>
      </c>
      <c r="C11" s="195"/>
      <c r="D11" s="196"/>
      <c r="E11" s="68" t="s">
        <v>1</v>
      </c>
    </row>
    <row r="12" spans="1:9" ht="12.75" customHeight="1">
      <c r="A12" s="22"/>
      <c r="B12" s="174" t="s">
        <v>218</v>
      </c>
      <c r="C12" s="175"/>
      <c r="D12" s="176"/>
      <c r="E12" s="180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174"/>
      <c r="C13" s="175"/>
      <c r="D13" s="176"/>
      <c r="E13" s="180"/>
      <c r="F13" s="181" t="s">
        <v>225</v>
      </c>
      <c r="G13" s="181"/>
      <c r="H13" s="181"/>
      <c r="I13" s="8"/>
    </row>
    <row r="14" spans="1:9" ht="12.75" customHeight="1">
      <c r="A14" s="22"/>
      <c r="B14" s="174"/>
      <c r="C14" s="175"/>
      <c r="D14" s="176"/>
      <c r="E14" s="180"/>
      <c r="F14" s="181"/>
      <c r="G14" s="181"/>
      <c r="H14" s="181"/>
      <c r="I14" s="49"/>
    </row>
    <row r="15" spans="1:9" ht="22.5" customHeight="1">
      <c r="A15" s="22"/>
      <c r="B15" s="174"/>
      <c r="C15" s="175"/>
      <c r="D15" s="176"/>
      <c r="E15" s="180"/>
      <c r="F15" s="236" t="s">
        <v>176</v>
      </c>
      <c r="G15" s="236"/>
      <c r="H15" s="236"/>
      <c r="I15" s="8"/>
    </row>
    <row r="16" spans="1:7" s="30" customFormat="1" ht="44.25" customHeight="1">
      <c r="A16" s="22"/>
      <c r="B16" s="170" t="s">
        <v>185</v>
      </c>
      <c r="C16" s="171"/>
      <c r="D16" s="172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8" t="s">
        <v>2</v>
      </c>
      <c r="C22" s="229"/>
      <c r="D22" s="247" t="s">
        <v>2552</v>
      </c>
      <c r="E22" s="247"/>
      <c r="F22" s="247"/>
      <c r="G22" s="247"/>
      <c r="H22" s="248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6"/>
      <c r="E24" s="247"/>
      <c r="F24" s="247"/>
      <c r="G24" s="247"/>
      <c r="H24" s="248"/>
      <c r="I24" s="21"/>
    </row>
    <row r="25" spans="1:9" ht="12.75" customHeight="1">
      <c r="A25" s="25"/>
      <c r="B25" s="241" t="s">
        <v>2553</v>
      </c>
      <c r="C25" s="173"/>
      <c r="D25" s="173"/>
      <c r="E25" s="173"/>
      <c r="F25" s="173"/>
      <c r="G25" s="173"/>
      <c r="H25" s="242"/>
      <c r="I25" s="21"/>
    </row>
    <row r="26" spans="1:9" ht="17.25" customHeight="1">
      <c r="A26" s="25"/>
      <c r="B26" s="243" t="s">
        <v>2554</v>
      </c>
      <c r="C26" s="244"/>
      <c r="D26" s="244"/>
      <c r="E26" s="244"/>
      <c r="F26" s="244"/>
      <c r="G26" s="244"/>
      <c r="H26" s="245"/>
      <c r="I26" s="21"/>
    </row>
    <row r="27" spans="1:9" ht="12.75" customHeight="1">
      <c r="A27" s="25"/>
      <c r="B27" s="238" t="s">
        <v>116</v>
      </c>
      <c r="C27" s="239"/>
      <c r="D27" s="239"/>
      <c r="E27" s="239"/>
      <c r="F27" s="239"/>
      <c r="G27" s="239"/>
      <c r="H27" s="240"/>
      <c r="I27" s="21"/>
    </row>
    <row r="28" spans="1:9" ht="12.75" customHeight="1">
      <c r="A28" s="25"/>
      <c r="B28" s="230">
        <v>214</v>
      </c>
      <c r="C28" s="231"/>
      <c r="D28" s="231"/>
      <c r="E28" s="231"/>
      <c r="F28" s="231"/>
      <c r="G28" s="231"/>
      <c r="H28" s="232"/>
      <c r="I28" s="21"/>
    </row>
    <row r="29" spans="1:9" ht="9.75" customHeight="1">
      <c r="A29" s="25"/>
      <c r="B29" s="233"/>
      <c r="C29" s="234"/>
      <c r="D29" s="234"/>
      <c r="E29" s="234"/>
      <c r="F29" s="234"/>
      <c r="G29" s="234"/>
      <c r="H29" s="235"/>
      <c r="I29" s="21"/>
    </row>
    <row r="30" spans="1:9" ht="12.75" customHeight="1">
      <c r="A30" s="25"/>
      <c r="B30" s="238" t="s">
        <v>117</v>
      </c>
      <c r="C30" s="239"/>
      <c r="D30" s="239"/>
      <c r="E30" s="239"/>
      <c r="F30" s="239"/>
      <c r="G30" s="239"/>
      <c r="H30" s="240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89"/>
      <c r="C34" s="190"/>
      <c r="D34" s="190"/>
      <c r="E34" s="190"/>
      <c r="F34" s="190"/>
      <c r="G34" s="190"/>
      <c r="H34" s="190"/>
    </row>
  </sheetData>
  <sheetProtection/>
  <mergeCells count="22">
    <mergeCell ref="D24:H24"/>
    <mergeCell ref="D22:H22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&amp;LA44AA7D2&amp;C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AM170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BM1710" sqref="BM1710:BO1710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9"/>
      <c r="D5" s="259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7" t="s">
        <v>171</v>
      </c>
      <c r="B6" s="224" t="s">
        <v>199</v>
      </c>
      <c r="C6" s="225" t="s">
        <v>7</v>
      </c>
      <c r="D6" s="1"/>
      <c r="E6" s="217" t="s">
        <v>193</v>
      </c>
      <c r="F6" s="217" t="s">
        <v>46</v>
      </c>
      <c r="G6" s="217"/>
      <c r="H6" s="217"/>
      <c r="I6" s="217"/>
      <c r="J6" s="217"/>
      <c r="K6" s="217"/>
      <c r="L6" s="217"/>
      <c r="M6" s="217"/>
      <c r="N6" s="217" t="s">
        <v>54</v>
      </c>
      <c r="O6" s="217"/>
      <c r="P6" s="217"/>
      <c r="Q6" s="217"/>
      <c r="R6" s="217"/>
      <c r="S6" s="217"/>
      <c r="T6" s="217"/>
      <c r="U6" s="217" t="s">
        <v>64</v>
      </c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 t="s">
        <v>79</v>
      </c>
      <c r="AP6" s="217"/>
      <c r="AQ6" s="217"/>
      <c r="AR6" s="217"/>
      <c r="AS6" s="217"/>
      <c r="AT6" s="217"/>
      <c r="AU6" s="217"/>
      <c r="AV6" s="217" t="s">
        <v>170</v>
      </c>
      <c r="AW6" s="217" t="s">
        <v>87</v>
      </c>
      <c r="AX6" s="217" t="s">
        <v>88</v>
      </c>
      <c r="AY6" s="217" t="s">
        <v>219</v>
      </c>
      <c r="AZ6" s="217"/>
      <c r="BA6" s="217"/>
      <c r="BB6" s="217"/>
      <c r="BC6" s="217" t="s">
        <v>2308</v>
      </c>
      <c r="BD6" s="217"/>
      <c r="BE6" s="217"/>
      <c r="BF6" s="217"/>
      <c r="BG6" s="217" t="s">
        <v>2307</v>
      </c>
      <c r="BH6" s="217"/>
      <c r="BI6" s="217"/>
      <c r="BJ6" s="217" t="s">
        <v>2306</v>
      </c>
      <c r="BK6" s="217"/>
      <c r="BL6" s="217"/>
      <c r="BM6" s="217"/>
      <c r="BN6" s="217"/>
      <c r="BO6" s="217"/>
      <c r="BP6" s="217"/>
      <c r="BQ6" s="217"/>
      <c r="BR6" s="217"/>
      <c r="BS6" s="217"/>
    </row>
    <row r="7" spans="1:71" s="87" customFormat="1" ht="24.75" customHeight="1">
      <c r="A7" s="217"/>
      <c r="B7" s="224"/>
      <c r="C7" s="225"/>
      <c r="D7" s="1"/>
      <c r="E7" s="217"/>
      <c r="F7" s="217" t="s">
        <v>47</v>
      </c>
      <c r="G7" s="217" t="s">
        <v>48</v>
      </c>
      <c r="H7" s="217" t="s">
        <v>50</v>
      </c>
      <c r="I7" s="217" t="s">
        <v>167</v>
      </c>
      <c r="J7" s="217"/>
      <c r="K7" s="217"/>
      <c r="L7" s="217"/>
      <c r="M7" s="217"/>
      <c r="N7" s="217" t="s">
        <v>55</v>
      </c>
      <c r="O7" s="217" t="s">
        <v>57</v>
      </c>
      <c r="P7" s="217" t="s">
        <v>58</v>
      </c>
      <c r="Q7" s="217" t="s">
        <v>56</v>
      </c>
      <c r="R7" s="217" t="s">
        <v>60</v>
      </c>
      <c r="S7" s="217" t="s">
        <v>59</v>
      </c>
      <c r="T7" s="217" t="s">
        <v>62</v>
      </c>
      <c r="U7" s="217" t="s">
        <v>65</v>
      </c>
      <c r="V7" s="217" t="s">
        <v>61</v>
      </c>
      <c r="W7" s="217" t="s">
        <v>160</v>
      </c>
      <c r="X7" s="217" t="s">
        <v>161</v>
      </c>
      <c r="Y7" s="261" t="s">
        <v>63</v>
      </c>
      <c r="Z7" s="217" t="s">
        <v>156</v>
      </c>
      <c r="AA7" s="217" t="s">
        <v>66</v>
      </c>
      <c r="AB7" s="217" t="s">
        <v>67</v>
      </c>
      <c r="AC7" s="217" t="s">
        <v>69</v>
      </c>
      <c r="AD7" s="217" t="s">
        <v>68</v>
      </c>
      <c r="AE7" s="217" t="s">
        <v>71</v>
      </c>
      <c r="AF7" s="217" t="s">
        <v>73</v>
      </c>
      <c r="AG7" s="217" t="s">
        <v>70</v>
      </c>
      <c r="AH7" s="217" t="s">
        <v>72</v>
      </c>
      <c r="AI7" s="217" t="s">
        <v>74</v>
      </c>
      <c r="AJ7" s="217" t="s">
        <v>76</v>
      </c>
      <c r="AK7" s="217" t="s">
        <v>75</v>
      </c>
      <c r="AL7" s="217" t="s">
        <v>220</v>
      </c>
      <c r="AM7" s="217" t="s">
        <v>77</v>
      </c>
      <c r="AN7" s="217" t="s">
        <v>78</v>
      </c>
      <c r="AO7" s="217" t="s">
        <v>80</v>
      </c>
      <c r="AP7" s="217" t="s">
        <v>83</v>
      </c>
      <c r="AQ7" s="217" t="s">
        <v>81</v>
      </c>
      <c r="AR7" s="217" t="s">
        <v>82</v>
      </c>
      <c r="AS7" s="217" t="s">
        <v>84</v>
      </c>
      <c r="AT7" s="217" t="s">
        <v>85</v>
      </c>
      <c r="AU7" s="217" t="s">
        <v>86</v>
      </c>
      <c r="AV7" s="217"/>
      <c r="AW7" s="217"/>
      <c r="AX7" s="217"/>
      <c r="AY7" s="225" t="s">
        <v>28</v>
      </c>
      <c r="AZ7" s="217" t="s">
        <v>23</v>
      </c>
      <c r="BA7" s="217"/>
      <c r="BB7" s="217"/>
      <c r="BC7" s="217" t="s">
        <v>91</v>
      </c>
      <c r="BD7" s="217" t="s">
        <v>92</v>
      </c>
      <c r="BE7" s="217" t="s">
        <v>94</v>
      </c>
      <c r="BF7" s="217" t="s">
        <v>221</v>
      </c>
      <c r="BG7" s="217" t="s">
        <v>95</v>
      </c>
      <c r="BH7" s="217" t="s">
        <v>96</v>
      </c>
      <c r="BI7" s="217" t="s">
        <v>97</v>
      </c>
      <c r="BJ7" s="217" t="s">
        <v>98</v>
      </c>
      <c r="BK7" s="217" t="s">
        <v>99</v>
      </c>
      <c r="BL7" s="217"/>
      <c r="BM7" s="217"/>
      <c r="BN7" s="217"/>
      <c r="BO7" s="217" t="s">
        <v>100</v>
      </c>
      <c r="BP7" s="217"/>
      <c r="BQ7" s="217" t="s">
        <v>102</v>
      </c>
      <c r="BR7" s="217"/>
      <c r="BS7" s="217"/>
    </row>
    <row r="8" spans="1:71" s="87" customFormat="1" ht="21" customHeight="1">
      <c r="A8" s="217"/>
      <c r="B8" s="224"/>
      <c r="C8" s="225"/>
      <c r="D8" s="1"/>
      <c r="E8" s="217"/>
      <c r="F8" s="217"/>
      <c r="G8" s="217"/>
      <c r="H8" s="217"/>
      <c r="I8" s="217" t="s">
        <v>169</v>
      </c>
      <c r="J8" s="217"/>
      <c r="K8" s="217"/>
      <c r="L8" s="217" t="s">
        <v>53</v>
      </c>
      <c r="M8" s="217" t="s">
        <v>51</v>
      </c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61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 t="s">
        <v>89</v>
      </c>
      <c r="BA8" s="217" t="s">
        <v>90</v>
      </c>
      <c r="BB8" s="217" t="s">
        <v>93</v>
      </c>
      <c r="BC8" s="217"/>
      <c r="BD8" s="217"/>
      <c r="BE8" s="217"/>
      <c r="BF8" s="217"/>
      <c r="BG8" s="217"/>
      <c r="BH8" s="217"/>
      <c r="BI8" s="217"/>
      <c r="BJ8" s="217"/>
      <c r="BK8" s="225" t="s">
        <v>28</v>
      </c>
      <c r="BL8" s="217" t="s">
        <v>23</v>
      </c>
      <c r="BM8" s="217"/>
      <c r="BN8" s="217"/>
      <c r="BO8" s="217"/>
      <c r="BP8" s="217"/>
      <c r="BQ8" s="217"/>
      <c r="BR8" s="217"/>
      <c r="BS8" s="217"/>
    </row>
    <row r="9" spans="1:71" s="87" customFormat="1" ht="45" customHeight="1">
      <c r="A9" s="217"/>
      <c r="B9" s="224"/>
      <c r="C9" s="225"/>
      <c r="D9" s="1"/>
      <c r="E9" s="217"/>
      <c r="F9" s="217"/>
      <c r="G9" s="217"/>
      <c r="H9" s="217"/>
      <c r="I9" s="217" t="s">
        <v>168</v>
      </c>
      <c r="J9" s="217" t="s">
        <v>49</v>
      </c>
      <c r="K9" s="217" t="s">
        <v>52</v>
      </c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61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25"/>
      <c r="BL9" s="217" t="s">
        <v>222</v>
      </c>
      <c r="BM9" s="217" t="s">
        <v>17</v>
      </c>
      <c r="BN9" s="217" t="s">
        <v>22</v>
      </c>
      <c r="BO9" s="225" t="s">
        <v>28</v>
      </c>
      <c r="BP9" s="217" t="s">
        <v>101</v>
      </c>
      <c r="BQ9" s="217" t="s">
        <v>103</v>
      </c>
      <c r="BR9" s="217" t="s">
        <v>223</v>
      </c>
      <c r="BS9" s="217" t="s">
        <v>110</v>
      </c>
    </row>
    <row r="10" spans="1:71" s="87" customFormat="1" ht="45.75" customHeight="1">
      <c r="A10" s="217"/>
      <c r="B10" s="224"/>
      <c r="C10" s="225"/>
      <c r="D10" s="1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61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25"/>
      <c r="BL10" s="217"/>
      <c r="BM10" s="217"/>
      <c r="BN10" s="217"/>
      <c r="BO10" s="225"/>
      <c r="BP10" s="217"/>
      <c r="BQ10" s="217"/>
      <c r="BR10" s="217"/>
      <c r="BS10" s="217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 aca="true" t="shared" si="0" ref="E13:AJ13">SUM(E14:E43)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  <c r="L13" s="136">
        <f t="shared" si="0"/>
        <v>0</v>
      </c>
      <c r="M13" s="136">
        <f t="shared" si="0"/>
        <v>0</v>
      </c>
      <c r="N13" s="136">
        <f t="shared" si="0"/>
        <v>0</v>
      </c>
      <c r="O13" s="136">
        <f t="shared" si="0"/>
        <v>0</v>
      </c>
      <c r="P13" s="136">
        <f t="shared" si="0"/>
        <v>0</v>
      </c>
      <c r="Q13" s="136">
        <f t="shared" si="0"/>
        <v>0</v>
      </c>
      <c r="R13" s="136">
        <f t="shared" si="0"/>
        <v>0</v>
      </c>
      <c r="S13" s="136">
        <f t="shared" si="0"/>
        <v>0</v>
      </c>
      <c r="T13" s="136">
        <f t="shared" si="0"/>
        <v>0</v>
      </c>
      <c r="U13" s="136">
        <f t="shared" si="0"/>
        <v>0</v>
      </c>
      <c r="V13" s="136">
        <f t="shared" si="0"/>
        <v>0</v>
      </c>
      <c r="W13" s="136">
        <f t="shared" si="0"/>
        <v>0</v>
      </c>
      <c r="X13" s="136">
        <f t="shared" si="0"/>
        <v>0</v>
      </c>
      <c r="Y13" s="136">
        <f t="shared" si="0"/>
        <v>0</v>
      </c>
      <c r="Z13" s="136">
        <f t="shared" si="0"/>
        <v>0</v>
      </c>
      <c r="AA13" s="136">
        <f t="shared" si="0"/>
        <v>0</v>
      </c>
      <c r="AB13" s="136">
        <f t="shared" si="0"/>
        <v>0</v>
      </c>
      <c r="AC13" s="136">
        <f t="shared" si="0"/>
        <v>0</v>
      </c>
      <c r="AD13" s="136">
        <f t="shared" si="0"/>
        <v>0</v>
      </c>
      <c r="AE13" s="136">
        <f t="shared" si="0"/>
        <v>0</v>
      </c>
      <c r="AF13" s="136">
        <f t="shared" si="0"/>
        <v>0</v>
      </c>
      <c r="AG13" s="136">
        <f t="shared" si="0"/>
        <v>0</v>
      </c>
      <c r="AH13" s="136">
        <f t="shared" si="0"/>
        <v>0</v>
      </c>
      <c r="AI13" s="136">
        <f t="shared" si="0"/>
        <v>0</v>
      </c>
      <c r="AJ13" s="136">
        <f t="shared" si="0"/>
        <v>0</v>
      </c>
      <c r="AK13" s="136">
        <f aca="true" t="shared" si="1" ref="AK13:BP13">SUM(AK14:AK43)</f>
        <v>0</v>
      </c>
      <c r="AL13" s="136">
        <f t="shared" si="1"/>
        <v>0</v>
      </c>
      <c r="AM13" s="136">
        <f t="shared" si="1"/>
        <v>0</v>
      </c>
      <c r="AN13" s="136">
        <f t="shared" si="1"/>
        <v>0</v>
      </c>
      <c r="AO13" s="136">
        <f t="shared" si="1"/>
        <v>0</v>
      </c>
      <c r="AP13" s="136">
        <f t="shared" si="1"/>
        <v>0</v>
      </c>
      <c r="AQ13" s="136">
        <f t="shared" si="1"/>
        <v>0</v>
      </c>
      <c r="AR13" s="136">
        <f t="shared" si="1"/>
        <v>0</v>
      </c>
      <c r="AS13" s="136">
        <f t="shared" si="1"/>
        <v>0</v>
      </c>
      <c r="AT13" s="136">
        <f t="shared" si="1"/>
        <v>0</v>
      </c>
      <c r="AU13" s="136">
        <f t="shared" si="1"/>
        <v>0</v>
      </c>
      <c r="AV13" s="136">
        <f t="shared" si="1"/>
        <v>0</v>
      </c>
      <c r="AW13" s="136">
        <f t="shared" si="1"/>
        <v>0</v>
      </c>
      <c r="AX13" s="136">
        <f t="shared" si="1"/>
        <v>0</v>
      </c>
      <c r="AY13" s="136">
        <f t="shared" si="1"/>
        <v>0</v>
      </c>
      <c r="AZ13" s="136">
        <f t="shared" si="1"/>
        <v>0</v>
      </c>
      <c r="BA13" s="136">
        <f t="shared" si="1"/>
        <v>0</v>
      </c>
      <c r="BB13" s="136">
        <f t="shared" si="1"/>
        <v>0</v>
      </c>
      <c r="BC13" s="136">
        <f t="shared" si="1"/>
        <v>0</v>
      </c>
      <c r="BD13" s="136">
        <f t="shared" si="1"/>
        <v>0</v>
      </c>
      <c r="BE13" s="136">
        <f t="shared" si="1"/>
        <v>0</v>
      </c>
      <c r="BF13" s="136">
        <f t="shared" si="1"/>
        <v>0</v>
      </c>
      <c r="BG13" s="136">
        <f t="shared" si="1"/>
        <v>0</v>
      </c>
      <c r="BH13" s="136">
        <f t="shared" si="1"/>
        <v>0</v>
      </c>
      <c r="BI13" s="136">
        <f t="shared" si="1"/>
        <v>0</v>
      </c>
      <c r="BJ13" s="136">
        <f t="shared" si="1"/>
        <v>0</v>
      </c>
      <c r="BK13" s="136">
        <f t="shared" si="1"/>
        <v>0</v>
      </c>
      <c r="BL13" s="136">
        <f t="shared" si="1"/>
        <v>0</v>
      </c>
      <c r="BM13" s="136">
        <f t="shared" si="1"/>
        <v>0</v>
      </c>
      <c r="BN13" s="136">
        <f t="shared" si="1"/>
        <v>0</v>
      </c>
      <c r="BO13" s="136">
        <f t="shared" si="1"/>
        <v>0</v>
      </c>
      <c r="BP13" s="136">
        <f t="shared" si="1"/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 aca="true" t="shared" si="2" ref="E44:AJ44">SUM(E45:E109)</f>
        <v>7</v>
      </c>
      <c r="F44" s="137">
        <f t="shared" si="2"/>
        <v>7</v>
      </c>
      <c r="G44" s="137">
        <f t="shared" si="2"/>
        <v>0</v>
      </c>
      <c r="H44" s="137">
        <f t="shared" si="2"/>
        <v>0</v>
      </c>
      <c r="I44" s="137">
        <f t="shared" si="2"/>
        <v>0</v>
      </c>
      <c r="J44" s="137">
        <f t="shared" si="2"/>
        <v>0</v>
      </c>
      <c r="K44" s="137">
        <f t="shared" si="2"/>
        <v>0</v>
      </c>
      <c r="L44" s="137">
        <f t="shared" si="2"/>
        <v>1</v>
      </c>
      <c r="M44" s="137">
        <f t="shared" si="2"/>
        <v>0</v>
      </c>
      <c r="N44" s="137">
        <f t="shared" si="2"/>
        <v>0</v>
      </c>
      <c r="O44" s="137">
        <f t="shared" si="2"/>
        <v>0</v>
      </c>
      <c r="P44" s="137">
        <f t="shared" si="2"/>
        <v>1</v>
      </c>
      <c r="Q44" s="137">
        <f t="shared" si="2"/>
        <v>0</v>
      </c>
      <c r="R44" s="137">
        <f t="shared" si="2"/>
        <v>4</v>
      </c>
      <c r="S44" s="137">
        <f t="shared" si="2"/>
        <v>1</v>
      </c>
      <c r="T44" s="137">
        <f t="shared" si="2"/>
        <v>1</v>
      </c>
      <c r="U44" s="137">
        <f t="shared" si="2"/>
        <v>0</v>
      </c>
      <c r="V44" s="137">
        <f t="shared" si="2"/>
        <v>0</v>
      </c>
      <c r="W44" s="137">
        <f t="shared" si="2"/>
        <v>0</v>
      </c>
      <c r="X44" s="137">
        <f t="shared" si="2"/>
        <v>0</v>
      </c>
      <c r="Y44" s="137">
        <f t="shared" si="2"/>
        <v>0</v>
      </c>
      <c r="Z44" s="137">
        <f t="shared" si="2"/>
        <v>0</v>
      </c>
      <c r="AA44" s="137">
        <f t="shared" si="2"/>
        <v>0</v>
      </c>
      <c r="AB44" s="137">
        <f t="shared" si="2"/>
        <v>0</v>
      </c>
      <c r="AC44" s="137">
        <f t="shared" si="2"/>
        <v>0</v>
      </c>
      <c r="AD44" s="137">
        <f t="shared" si="2"/>
        <v>0</v>
      </c>
      <c r="AE44" s="137">
        <f t="shared" si="2"/>
        <v>0</v>
      </c>
      <c r="AF44" s="137">
        <f t="shared" si="2"/>
        <v>0</v>
      </c>
      <c r="AG44" s="137">
        <f t="shared" si="2"/>
        <v>0</v>
      </c>
      <c r="AH44" s="137">
        <f t="shared" si="2"/>
        <v>1</v>
      </c>
      <c r="AI44" s="137">
        <f t="shared" si="2"/>
        <v>0</v>
      </c>
      <c r="AJ44" s="137">
        <f t="shared" si="2"/>
        <v>0</v>
      </c>
      <c r="AK44" s="137">
        <f aca="true" t="shared" si="3" ref="AK44:BP44">SUM(AK45:AK109)</f>
        <v>6</v>
      </c>
      <c r="AL44" s="137">
        <f t="shared" si="3"/>
        <v>0</v>
      </c>
      <c r="AM44" s="137">
        <f t="shared" si="3"/>
        <v>0</v>
      </c>
      <c r="AN44" s="137">
        <f t="shared" si="3"/>
        <v>0</v>
      </c>
      <c r="AO44" s="137">
        <f t="shared" si="3"/>
        <v>1</v>
      </c>
      <c r="AP44" s="137">
        <f t="shared" si="3"/>
        <v>0</v>
      </c>
      <c r="AQ44" s="137">
        <f t="shared" si="3"/>
        <v>0</v>
      </c>
      <c r="AR44" s="137">
        <f t="shared" si="3"/>
        <v>3</v>
      </c>
      <c r="AS44" s="137">
        <f t="shared" si="3"/>
        <v>3</v>
      </c>
      <c r="AT44" s="137">
        <f t="shared" si="3"/>
        <v>0</v>
      </c>
      <c r="AU44" s="137">
        <f t="shared" si="3"/>
        <v>0</v>
      </c>
      <c r="AV44" s="137">
        <f t="shared" si="3"/>
        <v>0</v>
      </c>
      <c r="AW44" s="137">
        <f t="shared" si="3"/>
        <v>0</v>
      </c>
      <c r="AX44" s="137">
        <f t="shared" si="3"/>
        <v>1</v>
      </c>
      <c r="AY44" s="137">
        <f t="shared" si="3"/>
        <v>0</v>
      </c>
      <c r="AZ44" s="137">
        <f t="shared" si="3"/>
        <v>0</v>
      </c>
      <c r="BA44" s="137">
        <f t="shared" si="3"/>
        <v>0</v>
      </c>
      <c r="BB44" s="137">
        <f t="shared" si="3"/>
        <v>0</v>
      </c>
      <c r="BC44" s="137">
        <f t="shared" si="3"/>
        <v>0</v>
      </c>
      <c r="BD44" s="137">
        <f t="shared" si="3"/>
        <v>0</v>
      </c>
      <c r="BE44" s="137">
        <f t="shared" si="3"/>
        <v>0</v>
      </c>
      <c r="BF44" s="137">
        <f t="shared" si="3"/>
        <v>0</v>
      </c>
      <c r="BG44" s="137">
        <f t="shared" si="3"/>
        <v>0</v>
      </c>
      <c r="BH44" s="137">
        <f t="shared" si="3"/>
        <v>0</v>
      </c>
      <c r="BI44" s="137">
        <f t="shared" si="3"/>
        <v>0</v>
      </c>
      <c r="BJ44" s="137">
        <f t="shared" si="3"/>
        <v>0</v>
      </c>
      <c r="BK44" s="137">
        <f t="shared" si="3"/>
        <v>0</v>
      </c>
      <c r="BL44" s="137">
        <f t="shared" si="3"/>
        <v>0</v>
      </c>
      <c r="BM44" s="137">
        <f t="shared" si="3"/>
        <v>0</v>
      </c>
      <c r="BN44" s="137">
        <f t="shared" si="3"/>
        <v>0</v>
      </c>
      <c r="BO44" s="137">
        <f t="shared" si="3"/>
        <v>0</v>
      </c>
      <c r="BP44" s="137">
        <f t="shared" si="3"/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/>
      <c r="AM45" s="137"/>
      <c r="AN45" s="137"/>
      <c r="AO45" s="137"/>
      <c r="AP45" s="137"/>
      <c r="AQ45" s="137"/>
      <c r="AR45" s="137">
        <v>1</v>
      </c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>
        <v>1</v>
      </c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>
        <v>1</v>
      </c>
      <c r="AS57" s="137"/>
      <c r="AT57" s="137"/>
      <c r="AU57" s="137"/>
      <c r="AV57" s="137"/>
      <c r="AW57" s="137"/>
      <c r="AX57" s="137">
        <v>1</v>
      </c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5</v>
      </c>
      <c r="F61" s="137">
        <v>5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>
        <v>4</v>
      </c>
      <c r="S61" s="137"/>
      <c r="T61" s="137">
        <v>1</v>
      </c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/>
      <c r="AJ61" s="137"/>
      <c r="AK61" s="137">
        <v>4</v>
      </c>
      <c r="AL61" s="137"/>
      <c r="AM61" s="137"/>
      <c r="AN61" s="137"/>
      <c r="AO61" s="137">
        <v>1</v>
      </c>
      <c r="AP61" s="137"/>
      <c r="AQ61" s="137"/>
      <c r="AR61" s="137">
        <v>1</v>
      </c>
      <c r="AS61" s="137">
        <v>3</v>
      </c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 hidden="1">
      <c r="A62" s="109">
        <v>50</v>
      </c>
      <c r="B62" s="101" t="s">
        <v>276</v>
      </c>
      <c r="C62" s="63" t="s">
        <v>275</v>
      </c>
      <c r="D62" s="5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 aca="true" t="shared" si="4" ref="E110:AJ110">SUM(E111:E131)</f>
        <v>0</v>
      </c>
      <c r="F110" s="137">
        <f t="shared" si="4"/>
        <v>0</v>
      </c>
      <c r="G110" s="137">
        <f t="shared" si="4"/>
        <v>0</v>
      </c>
      <c r="H110" s="137">
        <f t="shared" si="4"/>
        <v>0</v>
      </c>
      <c r="I110" s="137">
        <f t="shared" si="4"/>
        <v>0</v>
      </c>
      <c r="J110" s="137">
        <f t="shared" si="4"/>
        <v>0</v>
      </c>
      <c r="K110" s="137">
        <f t="shared" si="4"/>
        <v>0</v>
      </c>
      <c r="L110" s="137">
        <f t="shared" si="4"/>
        <v>0</v>
      </c>
      <c r="M110" s="137">
        <f t="shared" si="4"/>
        <v>0</v>
      </c>
      <c r="N110" s="137">
        <f t="shared" si="4"/>
        <v>0</v>
      </c>
      <c r="O110" s="137">
        <f t="shared" si="4"/>
        <v>0</v>
      </c>
      <c r="P110" s="137">
        <f t="shared" si="4"/>
        <v>0</v>
      </c>
      <c r="Q110" s="137">
        <f t="shared" si="4"/>
        <v>0</v>
      </c>
      <c r="R110" s="137">
        <f t="shared" si="4"/>
        <v>0</v>
      </c>
      <c r="S110" s="137">
        <f t="shared" si="4"/>
        <v>0</v>
      </c>
      <c r="T110" s="137">
        <f t="shared" si="4"/>
        <v>0</v>
      </c>
      <c r="U110" s="137">
        <f t="shared" si="4"/>
        <v>0</v>
      </c>
      <c r="V110" s="137">
        <f t="shared" si="4"/>
        <v>0</v>
      </c>
      <c r="W110" s="137">
        <f t="shared" si="4"/>
        <v>0</v>
      </c>
      <c r="X110" s="137">
        <f t="shared" si="4"/>
        <v>0</v>
      </c>
      <c r="Y110" s="137">
        <f t="shared" si="4"/>
        <v>0</v>
      </c>
      <c r="Z110" s="137">
        <f t="shared" si="4"/>
        <v>0</v>
      </c>
      <c r="AA110" s="137">
        <f t="shared" si="4"/>
        <v>0</v>
      </c>
      <c r="AB110" s="137">
        <f t="shared" si="4"/>
        <v>0</v>
      </c>
      <c r="AC110" s="137">
        <f t="shared" si="4"/>
        <v>0</v>
      </c>
      <c r="AD110" s="137">
        <f t="shared" si="4"/>
        <v>0</v>
      </c>
      <c r="AE110" s="137">
        <f t="shared" si="4"/>
        <v>0</v>
      </c>
      <c r="AF110" s="137">
        <f t="shared" si="4"/>
        <v>0</v>
      </c>
      <c r="AG110" s="137">
        <f t="shared" si="4"/>
        <v>0</v>
      </c>
      <c r="AH110" s="137">
        <f t="shared" si="4"/>
        <v>0</v>
      </c>
      <c r="AI110" s="137">
        <f t="shared" si="4"/>
        <v>0</v>
      </c>
      <c r="AJ110" s="137">
        <f t="shared" si="4"/>
        <v>0</v>
      </c>
      <c r="AK110" s="137">
        <f aca="true" t="shared" si="5" ref="AK110:BP110">SUM(AK111:AK131)</f>
        <v>0</v>
      </c>
      <c r="AL110" s="137">
        <f t="shared" si="5"/>
        <v>0</v>
      </c>
      <c r="AM110" s="137">
        <f t="shared" si="5"/>
        <v>0</v>
      </c>
      <c r="AN110" s="137">
        <f t="shared" si="5"/>
        <v>0</v>
      </c>
      <c r="AO110" s="137">
        <f t="shared" si="5"/>
        <v>0</v>
      </c>
      <c r="AP110" s="137">
        <f t="shared" si="5"/>
        <v>0</v>
      </c>
      <c r="AQ110" s="137">
        <f t="shared" si="5"/>
        <v>0</v>
      </c>
      <c r="AR110" s="137">
        <f t="shared" si="5"/>
        <v>0</v>
      </c>
      <c r="AS110" s="137">
        <f t="shared" si="5"/>
        <v>0</v>
      </c>
      <c r="AT110" s="137">
        <f t="shared" si="5"/>
        <v>0</v>
      </c>
      <c r="AU110" s="137">
        <f t="shared" si="5"/>
        <v>0</v>
      </c>
      <c r="AV110" s="137">
        <f t="shared" si="5"/>
        <v>0</v>
      </c>
      <c r="AW110" s="137">
        <f t="shared" si="5"/>
        <v>0</v>
      </c>
      <c r="AX110" s="137">
        <f t="shared" si="5"/>
        <v>0</v>
      </c>
      <c r="AY110" s="137">
        <f t="shared" si="5"/>
        <v>0</v>
      </c>
      <c r="AZ110" s="137">
        <f t="shared" si="5"/>
        <v>0</v>
      </c>
      <c r="BA110" s="137">
        <f t="shared" si="5"/>
        <v>0</v>
      </c>
      <c r="BB110" s="137">
        <f t="shared" si="5"/>
        <v>0</v>
      </c>
      <c r="BC110" s="137">
        <f t="shared" si="5"/>
        <v>0</v>
      </c>
      <c r="BD110" s="137">
        <f t="shared" si="5"/>
        <v>0</v>
      </c>
      <c r="BE110" s="137">
        <f t="shared" si="5"/>
        <v>0</v>
      </c>
      <c r="BF110" s="137">
        <f t="shared" si="5"/>
        <v>0</v>
      </c>
      <c r="BG110" s="137">
        <f t="shared" si="5"/>
        <v>0</v>
      </c>
      <c r="BH110" s="137">
        <f t="shared" si="5"/>
        <v>0</v>
      </c>
      <c r="BI110" s="137">
        <f t="shared" si="5"/>
        <v>0</v>
      </c>
      <c r="BJ110" s="137">
        <f t="shared" si="5"/>
        <v>0</v>
      </c>
      <c r="BK110" s="137">
        <f t="shared" si="5"/>
        <v>0</v>
      </c>
      <c r="BL110" s="137">
        <f t="shared" si="5"/>
        <v>0</v>
      </c>
      <c r="BM110" s="137">
        <f t="shared" si="5"/>
        <v>0</v>
      </c>
      <c r="BN110" s="137">
        <f t="shared" si="5"/>
        <v>0</v>
      </c>
      <c r="BO110" s="137">
        <f t="shared" si="5"/>
        <v>0</v>
      </c>
      <c r="BP110" s="137">
        <f t="shared" si="5"/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 aca="true" t="shared" si="6" ref="E132:AJ132">SUM(E133:E153)</f>
        <v>1</v>
      </c>
      <c r="F132" s="137">
        <f t="shared" si="6"/>
        <v>1</v>
      </c>
      <c r="G132" s="137">
        <f t="shared" si="6"/>
        <v>0</v>
      </c>
      <c r="H132" s="137">
        <f t="shared" si="6"/>
        <v>0</v>
      </c>
      <c r="I132" s="137">
        <f t="shared" si="6"/>
        <v>0</v>
      </c>
      <c r="J132" s="137">
        <f t="shared" si="6"/>
        <v>0</v>
      </c>
      <c r="K132" s="137">
        <f t="shared" si="6"/>
        <v>0</v>
      </c>
      <c r="L132" s="137">
        <f t="shared" si="6"/>
        <v>0</v>
      </c>
      <c r="M132" s="137">
        <f t="shared" si="6"/>
        <v>0</v>
      </c>
      <c r="N132" s="137">
        <f t="shared" si="6"/>
        <v>0</v>
      </c>
      <c r="O132" s="137">
        <f t="shared" si="6"/>
        <v>0</v>
      </c>
      <c r="P132" s="137">
        <f t="shared" si="6"/>
        <v>0</v>
      </c>
      <c r="Q132" s="137">
        <f t="shared" si="6"/>
        <v>0</v>
      </c>
      <c r="R132" s="137">
        <f t="shared" si="6"/>
        <v>1</v>
      </c>
      <c r="S132" s="137">
        <f t="shared" si="6"/>
        <v>0</v>
      </c>
      <c r="T132" s="137">
        <f t="shared" si="6"/>
        <v>0</v>
      </c>
      <c r="U132" s="137">
        <f t="shared" si="6"/>
        <v>0</v>
      </c>
      <c r="V132" s="137">
        <f t="shared" si="6"/>
        <v>0</v>
      </c>
      <c r="W132" s="137">
        <f t="shared" si="6"/>
        <v>0</v>
      </c>
      <c r="X132" s="137">
        <f t="shared" si="6"/>
        <v>0</v>
      </c>
      <c r="Y132" s="137">
        <f t="shared" si="6"/>
        <v>0</v>
      </c>
      <c r="Z132" s="137">
        <f t="shared" si="6"/>
        <v>0</v>
      </c>
      <c r="AA132" s="137">
        <f t="shared" si="6"/>
        <v>0</v>
      </c>
      <c r="AB132" s="137">
        <f t="shared" si="6"/>
        <v>0</v>
      </c>
      <c r="AC132" s="137">
        <f t="shared" si="6"/>
        <v>0</v>
      </c>
      <c r="AD132" s="137">
        <f t="shared" si="6"/>
        <v>0</v>
      </c>
      <c r="AE132" s="137">
        <f t="shared" si="6"/>
        <v>0</v>
      </c>
      <c r="AF132" s="137">
        <f t="shared" si="6"/>
        <v>0</v>
      </c>
      <c r="AG132" s="137">
        <f t="shared" si="6"/>
        <v>0</v>
      </c>
      <c r="AH132" s="137">
        <f t="shared" si="6"/>
        <v>0</v>
      </c>
      <c r="AI132" s="137">
        <f t="shared" si="6"/>
        <v>0</v>
      </c>
      <c r="AJ132" s="137">
        <f t="shared" si="6"/>
        <v>0</v>
      </c>
      <c r="AK132" s="137">
        <f aca="true" t="shared" si="7" ref="AK132:BP132">SUM(AK133:AK153)</f>
        <v>1</v>
      </c>
      <c r="AL132" s="137">
        <f t="shared" si="7"/>
        <v>0</v>
      </c>
      <c r="AM132" s="137">
        <f t="shared" si="7"/>
        <v>0</v>
      </c>
      <c r="AN132" s="137">
        <f t="shared" si="7"/>
        <v>0</v>
      </c>
      <c r="AO132" s="137">
        <f t="shared" si="7"/>
        <v>0</v>
      </c>
      <c r="AP132" s="137">
        <f t="shared" si="7"/>
        <v>0</v>
      </c>
      <c r="AQ132" s="137">
        <f t="shared" si="7"/>
        <v>0</v>
      </c>
      <c r="AR132" s="137">
        <f t="shared" si="7"/>
        <v>1</v>
      </c>
      <c r="AS132" s="137">
        <f t="shared" si="7"/>
        <v>0</v>
      </c>
      <c r="AT132" s="137">
        <f t="shared" si="7"/>
        <v>0</v>
      </c>
      <c r="AU132" s="137">
        <f t="shared" si="7"/>
        <v>0</v>
      </c>
      <c r="AV132" s="137">
        <f t="shared" si="7"/>
        <v>0</v>
      </c>
      <c r="AW132" s="137">
        <f t="shared" si="7"/>
        <v>0</v>
      </c>
      <c r="AX132" s="137">
        <f t="shared" si="7"/>
        <v>0</v>
      </c>
      <c r="AY132" s="137">
        <f t="shared" si="7"/>
        <v>0</v>
      </c>
      <c r="AZ132" s="137">
        <f t="shared" si="7"/>
        <v>0</v>
      </c>
      <c r="BA132" s="137">
        <f t="shared" si="7"/>
        <v>0</v>
      </c>
      <c r="BB132" s="137">
        <f t="shared" si="7"/>
        <v>0</v>
      </c>
      <c r="BC132" s="137">
        <f t="shared" si="7"/>
        <v>0</v>
      </c>
      <c r="BD132" s="137">
        <f t="shared" si="7"/>
        <v>0</v>
      </c>
      <c r="BE132" s="137">
        <f t="shared" si="7"/>
        <v>0</v>
      </c>
      <c r="BF132" s="137">
        <f t="shared" si="7"/>
        <v>0</v>
      </c>
      <c r="BG132" s="137">
        <f t="shared" si="7"/>
        <v>0</v>
      </c>
      <c r="BH132" s="137">
        <f t="shared" si="7"/>
        <v>0</v>
      </c>
      <c r="BI132" s="137">
        <f t="shared" si="7"/>
        <v>0</v>
      </c>
      <c r="BJ132" s="137">
        <f t="shared" si="7"/>
        <v>0</v>
      </c>
      <c r="BK132" s="137">
        <f t="shared" si="7"/>
        <v>0</v>
      </c>
      <c r="BL132" s="137">
        <f t="shared" si="7"/>
        <v>0</v>
      </c>
      <c r="BM132" s="137">
        <f t="shared" si="7"/>
        <v>0</v>
      </c>
      <c r="BN132" s="137">
        <f t="shared" si="7"/>
        <v>0</v>
      </c>
      <c r="BO132" s="137">
        <f t="shared" si="7"/>
        <v>0</v>
      </c>
      <c r="BP132" s="137">
        <f t="shared" si="7"/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>
      <c r="A147" s="109">
        <v>135</v>
      </c>
      <c r="B147" s="101" t="s">
        <v>376</v>
      </c>
      <c r="C147" s="63" t="s">
        <v>2454</v>
      </c>
      <c r="D147" s="56"/>
      <c r="E147" s="137">
        <v>1</v>
      </c>
      <c r="F147" s="137">
        <v>1</v>
      </c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>
        <v>1</v>
      </c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>
        <v>1</v>
      </c>
      <c r="AL147" s="137"/>
      <c r="AM147" s="137"/>
      <c r="AN147" s="137"/>
      <c r="AO147" s="137"/>
      <c r="AP147" s="137"/>
      <c r="AQ147" s="137"/>
      <c r="AR147" s="137">
        <v>1</v>
      </c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 aca="true" t="shared" si="8" ref="E154:AJ154">SUM(E155:E237)</f>
        <v>0</v>
      </c>
      <c r="F154" s="137">
        <f t="shared" si="8"/>
        <v>0</v>
      </c>
      <c r="G154" s="137">
        <f t="shared" si="8"/>
        <v>0</v>
      </c>
      <c r="H154" s="137">
        <f t="shared" si="8"/>
        <v>0</v>
      </c>
      <c r="I154" s="137">
        <f t="shared" si="8"/>
        <v>0</v>
      </c>
      <c r="J154" s="137">
        <f t="shared" si="8"/>
        <v>0</v>
      </c>
      <c r="K154" s="137">
        <f t="shared" si="8"/>
        <v>0</v>
      </c>
      <c r="L154" s="137">
        <f t="shared" si="8"/>
        <v>0</v>
      </c>
      <c r="M154" s="137">
        <f t="shared" si="8"/>
        <v>0</v>
      </c>
      <c r="N154" s="137">
        <f t="shared" si="8"/>
        <v>0</v>
      </c>
      <c r="O154" s="137">
        <f t="shared" si="8"/>
        <v>0</v>
      </c>
      <c r="P154" s="137">
        <f t="shared" si="8"/>
        <v>0</v>
      </c>
      <c r="Q154" s="137">
        <f t="shared" si="8"/>
        <v>0</v>
      </c>
      <c r="R154" s="137">
        <f t="shared" si="8"/>
        <v>0</v>
      </c>
      <c r="S154" s="137">
        <f t="shared" si="8"/>
        <v>0</v>
      </c>
      <c r="T154" s="137">
        <f t="shared" si="8"/>
        <v>0</v>
      </c>
      <c r="U154" s="137">
        <f t="shared" si="8"/>
        <v>0</v>
      </c>
      <c r="V154" s="137">
        <f t="shared" si="8"/>
        <v>0</v>
      </c>
      <c r="W154" s="137">
        <f t="shared" si="8"/>
        <v>0</v>
      </c>
      <c r="X154" s="137">
        <f t="shared" si="8"/>
        <v>0</v>
      </c>
      <c r="Y154" s="137">
        <f t="shared" si="8"/>
        <v>0</v>
      </c>
      <c r="Z154" s="137">
        <f t="shared" si="8"/>
        <v>0</v>
      </c>
      <c r="AA154" s="137">
        <f t="shared" si="8"/>
        <v>0</v>
      </c>
      <c r="AB154" s="137">
        <f t="shared" si="8"/>
        <v>0</v>
      </c>
      <c r="AC154" s="137">
        <f t="shared" si="8"/>
        <v>0</v>
      </c>
      <c r="AD154" s="137">
        <f t="shared" si="8"/>
        <v>0</v>
      </c>
      <c r="AE154" s="137">
        <f t="shared" si="8"/>
        <v>0</v>
      </c>
      <c r="AF154" s="137">
        <f t="shared" si="8"/>
        <v>0</v>
      </c>
      <c r="AG154" s="137">
        <f t="shared" si="8"/>
        <v>0</v>
      </c>
      <c r="AH154" s="137">
        <f t="shared" si="8"/>
        <v>0</v>
      </c>
      <c r="AI154" s="137">
        <f t="shared" si="8"/>
        <v>0</v>
      </c>
      <c r="AJ154" s="137">
        <f t="shared" si="8"/>
        <v>0</v>
      </c>
      <c r="AK154" s="137">
        <f aca="true" t="shared" si="9" ref="AK154:BP154">SUM(AK155:AK237)</f>
        <v>0</v>
      </c>
      <c r="AL154" s="137">
        <f t="shared" si="9"/>
        <v>0</v>
      </c>
      <c r="AM154" s="137">
        <f t="shared" si="9"/>
        <v>0</v>
      </c>
      <c r="AN154" s="137">
        <f t="shared" si="9"/>
        <v>0</v>
      </c>
      <c r="AO154" s="137">
        <f t="shared" si="9"/>
        <v>0</v>
      </c>
      <c r="AP154" s="137">
        <f t="shared" si="9"/>
        <v>0</v>
      </c>
      <c r="AQ154" s="137">
        <f t="shared" si="9"/>
        <v>0</v>
      </c>
      <c r="AR154" s="137">
        <f t="shared" si="9"/>
        <v>0</v>
      </c>
      <c r="AS154" s="137">
        <f t="shared" si="9"/>
        <v>0</v>
      </c>
      <c r="AT154" s="137">
        <f t="shared" si="9"/>
        <v>0</v>
      </c>
      <c r="AU154" s="137">
        <f t="shared" si="9"/>
        <v>0</v>
      </c>
      <c r="AV154" s="137">
        <f t="shared" si="9"/>
        <v>0</v>
      </c>
      <c r="AW154" s="137">
        <f t="shared" si="9"/>
        <v>0</v>
      </c>
      <c r="AX154" s="137">
        <f t="shared" si="9"/>
        <v>0</v>
      </c>
      <c r="AY154" s="137">
        <f t="shared" si="9"/>
        <v>0</v>
      </c>
      <c r="AZ154" s="137">
        <f t="shared" si="9"/>
        <v>0</v>
      </c>
      <c r="BA154" s="137">
        <f t="shared" si="9"/>
        <v>0</v>
      </c>
      <c r="BB154" s="137">
        <f t="shared" si="9"/>
        <v>0</v>
      </c>
      <c r="BC154" s="137">
        <f t="shared" si="9"/>
        <v>0</v>
      </c>
      <c r="BD154" s="137">
        <f t="shared" si="9"/>
        <v>0</v>
      </c>
      <c r="BE154" s="137">
        <f t="shared" si="9"/>
        <v>0</v>
      </c>
      <c r="BF154" s="137">
        <f t="shared" si="9"/>
        <v>0</v>
      </c>
      <c r="BG154" s="137">
        <f t="shared" si="9"/>
        <v>0</v>
      </c>
      <c r="BH154" s="137">
        <f t="shared" si="9"/>
        <v>0</v>
      </c>
      <c r="BI154" s="137">
        <f t="shared" si="9"/>
        <v>0</v>
      </c>
      <c r="BJ154" s="137">
        <f t="shared" si="9"/>
        <v>0</v>
      </c>
      <c r="BK154" s="137">
        <f t="shared" si="9"/>
        <v>0</v>
      </c>
      <c r="BL154" s="137">
        <f t="shared" si="9"/>
        <v>0</v>
      </c>
      <c r="BM154" s="137">
        <f t="shared" si="9"/>
        <v>0</v>
      </c>
      <c r="BN154" s="137">
        <f t="shared" si="9"/>
        <v>0</v>
      </c>
      <c r="BO154" s="137">
        <f t="shared" si="9"/>
        <v>0</v>
      </c>
      <c r="BP154" s="137">
        <f t="shared" si="9"/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 aca="true" t="shared" si="10" ref="E238:AJ238">SUM(E239:E284)</f>
        <v>6</v>
      </c>
      <c r="F238" s="137">
        <f t="shared" si="10"/>
        <v>6</v>
      </c>
      <c r="G238" s="137">
        <f t="shared" si="10"/>
        <v>0</v>
      </c>
      <c r="H238" s="137">
        <f t="shared" si="10"/>
        <v>1</v>
      </c>
      <c r="I238" s="137">
        <f t="shared" si="10"/>
        <v>0</v>
      </c>
      <c r="J238" s="137">
        <f t="shared" si="10"/>
        <v>0</v>
      </c>
      <c r="K238" s="137">
        <f t="shared" si="10"/>
        <v>0</v>
      </c>
      <c r="L238" s="137">
        <f t="shared" si="10"/>
        <v>0</v>
      </c>
      <c r="M238" s="137">
        <f t="shared" si="10"/>
        <v>0</v>
      </c>
      <c r="N238" s="137">
        <f t="shared" si="10"/>
        <v>0</v>
      </c>
      <c r="O238" s="137">
        <f t="shared" si="10"/>
        <v>0</v>
      </c>
      <c r="P238" s="137">
        <f t="shared" si="10"/>
        <v>2</v>
      </c>
      <c r="Q238" s="137">
        <f t="shared" si="10"/>
        <v>2</v>
      </c>
      <c r="R238" s="137">
        <f t="shared" si="10"/>
        <v>2</v>
      </c>
      <c r="S238" s="137">
        <f t="shared" si="10"/>
        <v>0</v>
      </c>
      <c r="T238" s="137">
        <f t="shared" si="10"/>
        <v>0</v>
      </c>
      <c r="U238" s="137">
        <f t="shared" si="10"/>
        <v>0</v>
      </c>
      <c r="V238" s="137">
        <f t="shared" si="10"/>
        <v>0</v>
      </c>
      <c r="W238" s="137">
        <f t="shared" si="10"/>
        <v>0</v>
      </c>
      <c r="X238" s="137">
        <f t="shared" si="10"/>
        <v>0</v>
      </c>
      <c r="Y238" s="137">
        <f t="shared" si="10"/>
        <v>0</v>
      </c>
      <c r="Z238" s="137">
        <f t="shared" si="10"/>
        <v>0</v>
      </c>
      <c r="AA238" s="137">
        <f t="shared" si="10"/>
        <v>0</v>
      </c>
      <c r="AB238" s="137">
        <f t="shared" si="10"/>
        <v>0</v>
      </c>
      <c r="AC238" s="137">
        <f t="shared" si="10"/>
        <v>0</v>
      </c>
      <c r="AD238" s="137">
        <f t="shared" si="10"/>
        <v>0</v>
      </c>
      <c r="AE238" s="137">
        <f t="shared" si="10"/>
        <v>0</v>
      </c>
      <c r="AF238" s="137">
        <f t="shared" si="10"/>
        <v>0</v>
      </c>
      <c r="AG238" s="137">
        <f t="shared" si="10"/>
        <v>0</v>
      </c>
      <c r="AH238" s="137">
        <f t="shared" si="10"/>
        <v>0</v>
      </c>
      <c r="AI238" s="137">
        <f t="shared" si="10"/>
        <v>0</v>
      </c>
      <c r="AJ238" s="137">
        <f t="shared" si="10"/>
        <v>0</v>
      </c>
      <c r="AK238" s="137">
        <f aca="true" t="shared" si="11" ref="AK238:BP238">SUM(AK239:AK284)</f>
        <v>6</v>
      </c>
      <c r="AL238" s="137">
        <f t="shared" si="11"/>
        <v>2</v>
      </c>
      <c r="AM238" s="137">
        <f t="shared" si="11"/>
        <v>0</v>
      </c>
      <c r="AN238" s="137">
        <f t="shared" si="11"/>
        <v>0</v>
      </c>
      <c r="AO238" s="137">
        <f t="shared" si="11"/>
        <v>0</v>
      </c>
      <c r="AP238" s="137">
        <f t="shared" si="11"/>
        <v>0</v>
      </c>
      <c r="AQ238" s="137">
        <f t="shared" si="11"/>
        <v>0</v>
      </c>
      <c r="AR238" s="137">
        <f t="shared" si="11"/>
        <v>3</v>
      </c>
      <c r="AS238" s="137">
        <f t="shared" si="11"/>
        <v>3</v>
      </c>
      <c r="AT238" s="137">
        <f t="shared" si="11"/>
        <v>0</v>
      </c>
      <c r="AU238" s="137">
        <f t="shared" si="11"/>
        <v>0</v>
      </c>
      <c r="AV238" s="137">
        <f t="shared" si="11"/>
        <v>0</v>
      </c>
      <c r="AW238" s="137">
        <f t="shared" si="11"/>
        <v>0</v>
      </c>
      <c r="AX238" s="137">
        <f t="shared" si="11"/>
        <v>0</v>
      </c>
      <c r="AY238" s="137">
        <f t="shared" si="11"/>
        <v>2</v>
      </c>
      <c r="AZ238" s="137">
        <f t="shared" si="11"/>
        <v>0</v>
      </c>
      <c r="BA238" s="137">
        <f t="shared" si="11"/>
        <v>0</v>
      </c>
      <c r="BB238" s="137">
        <f t="shared" si="11"/>
        <v>2</v>
      </c>
      <c r="BC238" s="137">
        <f t="shared" si="11"/>
        <v>0</v>
      </c>
      <c r="BD238" s="137">
        <f t="shared" si="11"/>
        <v>1</v>
      </c>
      <c r="BE238" s="137">
        <f t="shared" si="11"/>
        <v>1</v>
      </c>
      <c r="BF238" s="137">
        <f t="shared" si="11"/>
        <v>0</v>
      </c>
      <c r="BG238" s="137">
        <f t="shared" si="11"/>
        <v>0</v>
      </c>
      <c r="BH238" s="137">
        <f t="shared" si="11"/>
        <v>0</v>
      </c>
      <c r="BI238" s="137">
        <f t="shared" si="11"/>
        <v>0</v>
      </c>
      <c r="BJ238" s="137">
        <f t="shared" si="11"/>
        <v>1</v>
      </c>
      <c r="BK238" s="137">
        <f t="shared" si="11"/>
        <v>0</v>
      </c>
      <c r="BL238" s="137">
        <f t="shared" si="11"/>
        <v>0</v>
      </c>
      <c r="BM238" s="137">
        <f t="shared" si="11"/>
        <v>0</v>
      </c>
      <c r="BN238" s="137">
        <f t="shared" si="11"/>
        <v>0</v>
      </c>
      <c r="BO238" s="137">
        <f t="shared" si="11"/>
        <v>1</v>
      </c>
      <c r="BP238" s="137">
        <f t="shared" si="11"/>
        <v>1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>
        <v>1</v>
      </c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>
        <v>1</v>
      </c>
      <c r="AM241" s="137"/>
      <c r="AN241" s="137"/>
      <c r="AO241" s="137"/>
      <c r="AP241" s="137"/>
      <c r="AQ241" s="137"/>
      <c r="AR241" s="137">
        <v>1</v>
      </c>
      <c r="AS241" s="137"/>
      <c r="AT241" s="137"/>
      <c r="AU241" s="137"/>
      <c r="AV241" s="137"/>
      <c r="AW241" s="137"/>
      <c r="AX241" s="137"/>
      <c r="AY241" s="137">
        <v>1</v>
      </c>
      <c r="AZ241" s="137"/>
      <c r="BA241" s="137"/>
      <c r="BB241" s="137">
        <v>1</v>
      </c>
      <c r="BC241" s="137"/>
      <c r="BD241" s="137">
        <v>1</v>
      </c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>
        <v>1</v>
      </c>
      <c r="BP241" s="137">
        <v>1</v>
      </c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5</v>
      </c>
      <c r="F242" s="137">
        <v>5</v>
      </c>
      <c r="G242" s="137"/>
      <c r="H242" s="137">
        <v>1</v>
      </c>
      <c r="I242" s="137"/>
      <c r="J242" s="137"/>
      <c r="K242" s="137"/>
      <c r="L242" s="137"/>
      <c r="M242" s="137"/>
      <c r="N242" s="137"/>
      <c r="O242" s="137"/>
      <c r="P242" s="137">
        <v>1</v>
      </c>
      <c r="Q242" s="137">
        <v>2</v>
      </c>
      <c r="R242" s="137">
        <v>2</v>
      </c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5</v>
      </c>
      <c r="AL242" s="137">
        <v>1</v>
      </c>
      <c r="AM242" s="137"/>
      <c r="AN242" s="137"/>
      <c r="AO242" s="137"/>
      <c r="AP242" s="137"/>
      <c r="AQ242" s="137"/>
      <c r="AR242" s="137">
        <v>2</v>
      </c>
      <c r="AS242" s="137">
        <v>3</v>
      </c>
      <c r="AT242" s="137"/>
      <c r="AU242" s="137"/>
      <c r="AV242" s="137"/>
      <c r="AW242" s="137"/>
      <c r="AX242" s="137"/>
      <c r="AY242" s="137">
        <v>1</v>
      </c>
      <c r="AZ242" s="137"/>
      <c r="BA242" s="137"/>
      <c r="BB242" s="137">
        <v>1</v>
      </c>
      <c r="BC242" s="137"/>
      <c r="BD242" s="137"/>
      <c r="BE242" s="137">
        <v>1</v>
      </c>
      <c r="BF242" s="137"/>
      <c r="BG242" s="137"/>
      <c r="BH242" s="137"/>
      <c r="BI242" s="137"/>
      <c r="BJ242" s="137">
        <v>1</v>
      </c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 aca="true" t="shared" si="12" ref="E285:AJ285">SUM(E286:E414)</f>
        <v>0</v>
      </c>
      <c r="F285" s="137">
        <f t="shared" si="12"/>
        <v>0</v>
      </c>
      <c r="G285" s="137">
        <f t="shared" si="12"/>
        <v>0</v>
      </c>
      <c r="H285" s="137">
        <f t="shared" si="12"/>
        <v>0</v>
      </c>
      <c r="I285" s="137">
        <f t="shared" si="12"/>
        <v>0</v>
      </c>
      <c r="J285" s="137">
        <f t="shared" si="12"/>
        <v>0</v>
      </c>
      <c r="K285" s="137">
        <f t="shared" si="12"/>
        <v>0</v>
      </c>
      <c r="L285" s="137">
        <f t="shared" si="12"/>
        <v>0</v>
      </c>
      <c r="M285" s="137">
        <f t="shared" si="12"/>
        <v>0</v>
      </c>
      <c r="N285" s="137">
        <f t="shared" si="12"/>
        <v>0</v>
      </c>
      <c r="O285" s="137">
        <f t="shared" si="12"/>
        <v>0</v>
      </c>
      <c r="P285" s="137">
        <f t="shared" si="12"/>
        <v>0</v>
      </c>
      <c r="Q285" s="137">
        <f t="shared" si="12"/>
        <v>0</v>
      </c>
      <c r="R285" s="137">
        <f t="shared" si="12"/>
        <v>0</v>
      </c>
      <c r="S285" s="137">
        <f t="shared" si="12"/>
        <v>0</v>
      </c>
      <c r="T285" s="137">
        <f t="shared" si="12"/>
        <v>0</v>
      </c>
      <c r="U285" s="137">
        <f t="shared" si="12"/>
        <v>0</v>
      </c>
      <c r="V285" s="137">
        <f t="shared" si="12"/>
        <v>0</v>
      </c>
      <c r="W285" s="137">
        <f t="shared" si="12"/>
        <v>0</v>
      </c>
      <c r="X285" s="137">
        <f t="shared" si="12"/>
        <v>0</v>
      </c>
      <c r="Y285" s="137">
        <f t="shared" si="12"/>
        <v>0</v>
      </c>
      <c r="Z285" s="137">
        <f t="shared" si="12"/>
        <v>0</v>
      </c>
      <c r="AA285" s="137">
        <f t="shared" si="12"/>
        <v>0</v>
      </c>
      <c r="AB285" s="137">
        <f t="shared" si="12"/>
        <v>0</v>
      </c>
      <c r="AC285" s="137">
        <f t="shared" si="12"/>
        <v>0</v>
      </c>
      <c r="AD285" s="137">
        <f t="shared" si="12"/>
        <v>0</v>
      </c>
      <c r="AE285" s="137">
        <f t="shared" si="12"/>
        <v>0</v>
      </c>
      <c r="AF285" s="137">
        <f t="shared" si="12"/>
        <v>0</v>
      </c>
      <c r="AG285" s="137">
        <f t="shared" si="12"/>
        <v>0</v>
      </c>
      <c r="AH285" s="137">
        <f t="shared" si="12"/>
        <v>0</v>
      </c>
      <c r="AI285" s="137">
        <f t="shared" si="12"/>
        <v>0</v>
      </c>
      <c r="AJ285" s="137">
        <f t="shared" si="12"/>
        <v>0</v>
      </c>
      <c r="AK285" s="137">
        <f aca="true" t="shared" si="13" ref="AK285:BP285">SUM(AK286:AK414)</f>
        <v>0</v>
      </c>
      <c r="AL285" s="137">
        <f t="shared" si="13"/>
        <v>0</v>
      </c>
      <c r="AM285" s="137">
        <f t="shared" si="13"/>
        <v>0</v>
      </c>
      <c r="AN285" s="137">
        <f t="shared" si="13"/>
        <v>0</v>
      </c>
      <c r="AO285" s="137">
        <f t="shared" si="13"/>
        <v>0</v>
      </c>
      <c r="AP285" s="137">
        <f t="shared" si="13"/>
        <v>0</v>
      </c>
      <c r="AQ285" s="137">
        <f t="shared" si="13"/>
        <v>0</v>
      </c>
      <c r="AR285" s="137">
        <f t="shared" si="13"/>
        <v>0</v>
      </c>
      <c r="AS285" s="137">
        <f t="shared" si="13"/>
        <v>0</v>
      </c>
      <c r="AT285" s="137">
        <f t="shared" si="13"/>
        <v>0</v>
      </c>
      <c r="AU285" s="137">
        <f t="shared" si="13"/>
        <v>0</v>
      </c>
      <c r="AV285" s="137">
        <f t="shared" si="13"/>
        <v>0</v>
      </c>
      <c r="AW285" s="137">
        <f t="shared" si="13"/>
        <v>0</v>
      </c>
      <c r="AX285" s="137">
        <f t="shared" si="13"/>
        <v>0</v>
      </c>
      <c r="AY285" s="137">
        <f t="shared" si="13"/>
        <v>0</v>
      </c>
      <c r="AZ285" s="137">
        <f t="shared" si="13"/>
        <v>0</v>
      </c>
      <c r="BA285" s="137">
        <f t="shared" si="13"/>
        <v>0</v>
      </c>
      <c r="BB285" s="137">
        <f t="shared" si="13"/>
        <v>0</v>
      </c>
      <c r="BC285" s="137">
        <f t="shared" si="13"/>
        <v>0</v>
      </c>
      <c r="BD285" s="137">
        <f t="shared" si="13"/>
        <v>0</v>
      </c>
      <c r="BE285" s="137">
        <f t="shared" si="13"/>
        <v>0</v>
      </c>
      <c r="BF285" s="137">
        <f t="shared" si="13"/>
        <v>0</v>
      </c>
      <c r="BG285" s="137">
        <f t="shared" si="13"/>
        <v>0</v>
      </c>
      <c r="BH285" s="137">
        <f t="shared" si="13"/>
        <v>0</v>
      </c>
      <c r="BI285" s="137">
        <f t="shared" si="13"/>
        <v>0</v>
      </c>
      <c r="BJ285" s="137">
        <f t="shared" si="13"/>
        <v>0</v>
      </c>
      <c r="BK285" s="137">
        <f t="shared" si="13"/>
        <v>0</v>
      </c>
      <c r="BL285" s="137">
        <f t="shared" si="13"/>
        <v>0</v>
      </c>
      <c r="BM285" s="137">
        <f t="shared" si="13"/>
        <v>0</v>
      </c>
      <c r="BN285" s="137">
        <f t="shared" si="13"/>
        <v>0</v>
      </c>
      <c r="BO285" s="137">
        <f t="shared" si="13"/>
        <v>0</v>
      </c>
      <c r="BP285" s="137">
        <f t="shared" si="13"/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 aca="true" t="shared" si="14" ref="E415:AJ415">SUM(E416:E465)</f>
        <v>0</v>
      </c>
      <c r="F415" s="137">
        <f t="shared" si="14"/>
        <v>0</v>
      </c>
      <c r="G415" s="137">
        <f t="shared" si="14"/>
        <v>0</v>
      </c>
      <c r="H415" s="137">
        <f t="shared" si="14"/>
        <v>0</v>
      </c>
      <c r="I415" s="137">
        <f t="shared" si="14"/>
        <v>0</v>
      </c>
      <c r="J415" s="137">
        <f t="shared" si="14"/>
        <v>0</v>
      </c>
      <c r="K415" s="137">
        <f t="shared" si="14"/>
        <v>0</v>
      </c>
      <c r="L415" s="137">
        <f t="shared" si="14"/>
        <v>0</v>
      </c>
      <c r="M415" s="137">
        <f t="shared" si="14"/>
        <v>0</v>
      </c>
      <c r="N415" s="137">
        <f t="shared" si="14"/>
        <v>0</v>
      </c>
      <c r="O415" s="137">
        <f t="shared" si="14"/>
        <v>0</v>
      </c>
      <c r="P415" s="137">
        <f t="shared" si="14"/>
        <v>0</v>
      </c>
      <c r="Q415" s="137">
        <f t="shared" si="14"/>
        <v>0</v>
      </c>
      <c r="R415" s="137">
        <f t="shared" si="14"/>
        <v>0</v>
      </c>
      <c r="S415" s="137">
        <f t="shared" si="14"/>
        <v>0</v>
      </c>
      <c r="T415" s="137">
        <f t="shared" si="14"/>
        <v>0</v>
      </c>
      <c r="U415" s="137">
        <f t="shared" si="14"/>
        <v>0</v>
      </c>
      <c r="V415" s="137">
        <f t="shared" si="14"/>
        <v>0</v>
      </c>
      <c r="W415" s="137">
        <f t="shared" si="14"/>
        <v>0</v>
      </c>
      <c r="X415" s="137">
        <f t="shared" si="14"/>
        <v>0</v>
      </c>
      <c r="Y415" s="137">
        <f t="shared" si="14"/>
        <v>0</v>
      </c>
      <c r="Z415" s="137">
        <f t="shared" si="14"/>
        <v>0</v>
      </c>
      <c r="AA415" s="137">
        <f t="shared" si="14"/>
        <v>0</v>
      </c>
      <c r="AB415" s="137">
        <f t="shared" si="14"/>
        <v>0</v>
      </c>
      <c r="AC415" s="137">
        <f t="shared" si="14"/>
        <v>0</v>
      </c>
      <c r="AD415" s="137">
        <f t="shared" si="14"/>
        <v>0</v>
      </c>
      <c r="AE415" s="137">
        <f t="shared" si="14"/>
        <v>0</v>
      </c>
      <c r="AF415" s="137">
        <f t="shared" si="14"/>
        <v>0</v>
      </c>
      <c r="AG415" s="137">
        <f t="shared" si="14"/>
        <v>0</v>
      </c>
      <c r="AH415" s="137">
        <f t="shared" si="14"/>
        <v>0</v>
      </c>
      <c r="AI415" s="137">
        <f t="shared" si="14"/>
        <v>0</v>
      </c>
      <c r="AJ415" s="137">
        <f t="shared" si="14"/>
        <v>0</v>
      </c>
      <c r="AK415" s="137">
        <f aca="true" t="shared" si="15" ref="AK415:BP415">SUM(AK416:AK465)</f>
        <v>0</v>
      </c>
      <c r="AL415" s="137">
        <f t="shared" si="15"/>
        <v>0</v>
      </c>
      <c r="AM415" s="137">
        <f t="shared" si="15"/>
        <v>0</v>
      </c>
      <c r="AN415" s="137">
        <f t="shared" si="15"/>
        <v>0</v>
      </c>
      <c r="AO415" s="137">
        <f t="shared" si="15"/>
        <v>0</v>
      </c>
      <c r="AP415" s="137">
        <f t="shared" si="15"/>
        <v>0</v>
      </c>
      <c r="AQ415" s="137">
        <f t="shared" si="15"/>
        <v>0</v>
      </c>
      <c r="AR415" s="137">
        <f t="shared" si="15"/>
        <v>0</v>
      </c>
      <c r="AS415" s="137">
        <f t="shared" si="15"/>
        <v>0</v>
      </c>
      <c r="AT415" s="137">
        <f t="shared" si="15"/>
        <v>0</v>
      </c>
      <c r="AU415" s="137">
        <f t="shared" si="15"/>
        <v>0</v>
      </c>
      <c r="AV415" s="137">
        <f t="shared" si="15"/>
        <v>0</v>
      </c>
      <c r="AW415" s="137">
        <f t="shared" si="15"/>
        <v>0</v>
      </c>
      <c r="AX415" s="137">
        <f t="shared" si="15"/>
        <v>0</v>
      </c>
      <c r="AY415" s="137">
        <f t="shared" si="15"/>
        <v>0</v>
      </c>
      <c r="AZ415" s="137">
        <f t="shared" si="15"/>
        <v>0</v>
      </c>
      <c r="BA415" s="137">
        <f t="shared" si="15"/>
        <v>0</v>
      </c>
      <c r="BB415" s="137">
        <f t="shared" si="15"/>
        <v>0</v>
      </c>
      <c r="BC415" s="137">
        <f t="shared" si="15"/>
        <v>0</v>
      </c>
      <c r="BD415" s="137">
        <f t="shared" si="15"/>
        <v>0</v>
      </c>
      <c r="BE415" s="137">
        <f t="shared" si="15"/>
        <v>0</v>
      </c>
      <c r="BF415" s="137">
        <f t="shared" si="15"/>
        <v>0</v>
      </c>
      <c r="BG415" s="137">
        <f t="shared" si="15"/>
        <v>0</v>
      </c>
      <c r="BH415" s="137">
        <f t="shared" si="15"/>
        <v>0</v>
      </c>
      <c r="BI415" s="137">
        <f t="shared" si="15"/>
        <v>0</v>
      </c>
      <c r="BJ415" s="137">
        <f t="shared" si="15"/>
        <v>0</v>
      </c>
      <c r="BK415" s="137">
        <f t="shared" si="15"/>
        <v>0</v>
      </c>
      <c r="BL415" s="137">
        <f t="shared" si="15"/>
        <v>0</v>
      </c>
      <c r="BM415" s="137">
        <f t="shared" si="15"/>
        <v>0</v>
      </c>
      <c r="BN415" s="137">
        <f t="shared" si="15"/>
        <v>0</v>
      </c>
      <c r="BO415" s="137">
        <f t="shared" si="15"/>
        <v>0</v>
      </c>
      <c r="BP415" s="137">
        <f t="shared" si="15"/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 aca="true" t="shared" si="16" ref="E466:AJ466">SUM(E467:E536)</f>
        <v>3</v>
      </c>
      <c r="F466" s="137">
        <f t="shared" si="16"/>
        <v>3</v>
      </c>
      <c r="G466" s="137">
        <f t="shared" si="16"/>
        <v>0</v>
      </c>
      <c r="H466" s="137">
        <f t="shared" si="16"/>
        <v>1</v>
      </c>
      <c r="I466" s="137">
        <f t="shared" si="16"/>
        <v>0</v>
      </c>
      <c r="J466" s="137">
        <f t="shared" si="16"/>
        <v>0</v>
      </c>
      <c r="K466" s="137">
        <f t="shared" si="16"/>
        <v>0</v>
      </c>
      <c r="L466" s="137">
        <f t="shared" si="16"/>
        <v>0</v>
      </c>
      <c r="M466" s="137">
        <f t="shared" si="16"/>
        <v>0</v>
      </c>
      <c r="N466" s="137">
        <f t="shared" si="16"/>
        <v>0</v>
      </c>
      <c r="O466" s="137">
        <f t="shared" si="16"/>
        <v>0</v>
      </c>
      <c r="P466" s="137">
        <f t="shared" si="16"/>
        <v>0</v>
      </c>
      <c r="Q466" s="137">
        <f t="shared" si="16"/>
        <v>0</v>
      </c>
      <c r="R466" s="137">
        <f t="shared" si="16"/>
        <v>1</v>
      </c>
      <c r="S466" s="137">
        <f t="shared" si="16"/>
        <v>2</v>
      </c>
      <c r="T466" s="137">
        <f t="shared" si="16"/>
        <v>0</v>
      </c>
      <c r="U466" s="137">
        <f t="shared" si="16"/>
        <v>0</v>
      </c>
      <c r="V466" s="137">
        <f t="shared" si="16"/>
        <v>0</v>
      </c>
      <c r="W466" s="137">
        <f t="shared" si="16"/>
        <v>0</v>
      </c>
      <c r="X466" s="137">
        <f t="shared" si="16"/>
        <v>0</v>
      </c>
      <c r="Y466" s="137">
        <f t="shared" si="16"/>
        <v>0</v>
      </c>
      <c r="Z466" s="137">
        <f t="shared" si="16"/>
        <v>0</v>
      </c>
      <c r="AA466" s="137">
        <f t="shared" si="16"/>
        <v>0</v>
      </c>
      <c r="AB466" s="137">
        <f t="shared" si="16"/>
        <v>0</v>
      </c>
      <c r="AC466" s="137">
        <f t="shared" si="16"/>
        <v>0</v>
      </c>
      <c r="AD466" s="137">
        <f t="shared" si="16"/>
        <v>0</v>
      </c>
      <c r="AE466" s="137">
        <f t="shared" si="16"/>
        <v>0</v>
      </c>
      <c r="AF466" s="137">
        <f t="shared" si="16"/>
        <v>0</v>
      </c>
      <c r="AG466" s="137">
        <f t="shared" si="16"/>
        <v>0</v>
      </c>
      <c r="AH466" s="137">
        <f t="shared" si="16"/>
        <v>0</v>
      </c>
      <c r="AI466" s="137">
        <f t="shared" si="16"/>
        <v>0</v>
      </c>
      <c r="AJ466" s="137">
        <f t="shared" si="16"/>
        <v>0</v>
      </c>
      <c r="AK466" s="137">
        <f aca="true" t="shared" si="17" ref="AK466:BP466">SUM(AK467:AK536)</f>
        <v>3</v>
      </c>
      <c r="AL466" s="137">
        <f t="shared" si="17"/>
        <v>0</v>
      </c>
      <c r="AM466" s="137">
        <f t="shared" si="17"/>
        <v>0</v>
      </c>
      <c r="AN466" s="137">
        <f t="shared" si="17"/>
        <v>0</v>
      </c>
      <c r="AO466" s="137">
        <f t="shared" si="17"/>
        <v>0</v>
      </c>
      <c r="AP466" s="137">
        <f t="shared" si="17"/>
        <v>0</v>
      </c>
      <c r="AQ466" s="137">
        <f t="shared" si="17"/>
        <v>1</v>
      </c>
      <c r="AR466" s="137">
        <f t="shared" si="17"/>
        <v>0</v>
      </c>
      <c r="AS466" s="137">
        <f t="shared" si="17"/>
        <v>2</v>
      </c>
      <c r="AT466" s="137">
        <f t="shared" si="17"/>
        <v>0</v>
      </c>
      <c r="AU466" s="137">
        <f t="shared" si="17"/>
        <v>0</v>
      </c>
      <c r="AV466" s="137">
        <f t="shared" si="17"/>
        <v>0</v>
      </c>
      <c r="AW466" s="137">
        <f t="shared" si="17"/>
        <v>0</v>
      </c>
      <c r="AX466" s="137">
        <f t="shared" si="17"/>
        <v>0</v>
      </c>
      <c r="AY466" s="137">
        <f t="shared" si="17"/>
        <v>0</v>
      </c>
      <c r="AZ466" s="137">
        <f t="shared" si="17"/>
        <v>0</v>
      </c>
      <c r="BA466" s="137">
        <f t="shared" si="17"/>
        <v>0</v>
      </c>
      <c r="BB466" s="137">
        <f t="shared" si="17"/>
        <v>0</v>
      </c>
      <c r="BC466" s="137">
        <f t="shared" si="17"/>
        <v>0</v>
      </c>
      <c r="BD466" s="137">
        <f t="shared" si="17"/>
        <v>0</v>
      </c>
      <c r="BE466" s="137">
        <f t="shared" si="17"/>
        <v>0</v>
      </c>
      <c r="BF466" s="137">
        <f t="shared" si="17"/>
        <v>0</v>
      </c>
      <c r="BG466" s="137">
        <f t="shared" si="17"/>
        <v>0</v>
      </c>
      <c r="BH466" s="137">
        <f t="shared" si="17"/>
        <v>0</v>
      </c>
      <c r="BI466" s="137">
        <f t="shared" si="17"/>
        <v>0</v>
      </c>
      <c r="BJ466" s="137">
        <f t="shared" si="17"/>
        <v>0</v>
      </c>
      <c r="BK466" s="137">
        <f t="shared" si="17"/>
        <v>0</v>
      </c>
      <c r="BL466" s="137">
        <f t="shared" si="17"/>
        <v>0</v>
      </c>
      <c r="BM466" s="137">
        <f t="shared" si="17"/>
        <v>0</v>
      </c>
      <c r="BN466" s="137">
        <f t="shared" si="17"/>
        <v>0</v>
      </c>
      <c r="BO466" s="137">
        <f t="shared" si="17"/>
        <v>0</v>
      </c>
      <c r="BP466" s="137">
        <f t="shared" si="17"/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3</v>
      </c>
      <c r="F508" s="137">
        <v>3</v>
      </c>
      <c r="G508" s="137"/>
      <c r="H508" s="137">
        <v>1</v>
      </c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1</v>
      </c>
      <c r="S508" s="137">
        <v>2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/>
      <c r="AM508" s="137"/>
      <c r="AN508" s="137"/>
      <c r="AO508" s="137"/>
      <c r="AP508" s="137"/>
      <c r="AQ508" s="137">
        <v>1</v>
      </c>
      <c r="AR508" s="137"/>
      <c r="AS508" s="137">
        <v>2</v>
      </c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 aca="true" t="shared" si="18" ref="E537:AJ537">SUM(E538:E547)</f>
        <v>0</v>
      </c>
      <c r="F537" s="137">
        <f t="shared" si="18"/>
        <v>0</v>
      </c>
      <c r="G537" s="137">
        <f t="shared" si="18"/>
        <v>0</v>
      </c>
      <c r="H537" s="137">
        <f t="shared" si="18"/>
        <v>0</v>
      </c>
      <c r="I537" s="137">
        <f t="shared" si="18"/>
        <v>0</v>
      </c>
      <c r="J537" s="137">
        <f t="shared" si="18"/>
        <v>0</v>
      </c>
      <c r="K537" s="137">
        <f t="shared" si="18"/>
        <v>0</v>
      </c>
      <c r="L537" s="137">
        <f t="shared" si="18"/>
        <v>0</v>
      </c>
      <c r="M537" s="137">
        <f t="shared" si="18"/>
        <v>0</v>
      </c>
      <c r="N537" s="137">
        <f t="shared" si="18"/>
        <v>0</v>
      </c>
      <c r="O537" s="137">
        <f t="shared" si="18"/>
        <v>0</v>
      </c>
      <c r="P537" s="137">
        <f t="shared" si="18"/>
        <v>0</v>
      </c>
      <c r="Q537" s="137">
        <f t="shared" si="18"/>
        <v>0</v>
      </c>
      <c r="R537" s="137">
        <f t="shared" si="18"/>
        <v>0</v>
      </c>
      <c r="S537" s="137">
        <f t="shared" si="18"/>
        <v>0</v>
      </c>
      <c r="T537" s="137">
        <f t="shared" si="18"/>
        <v>0</v>
      </c>
      <c r="U537" s="137">
        <f t="shared" si="18"/>
        <v>0</v>
      </c>
      <c r="V537" s="137">
        <f t="shared" si="18"/>
        <v>0</v>
      </c>
      <c r="W537" s="137">
        <f t="shared" si="18"/>
        <v>0</v>
      </c>
      <c r="X537" s="137">
        <f t="shared" si="18"/>
        <v>0</v>
      </c>
      <c r="Y537" s="137">
        <f t="shared" si="18"/>
        <v>0</v>
      </c>
      <c r="Z537" s="137">
        <f t="shared" si="18"/>
        <v>0</v>
      </c>
      <c r="AA537" s="137">
        <f t="shared" si="18"/>
        <v>0</v>
      </c>
      <c r="AB537" s="137">
        <f t="shared" si="18"/>
        <v>0</v>
      </c>
      <c r="AC537" s="137">
        <f t="shared" si="18"/>
        <v>0</v>
      </c>
      <c r="AD537" s="137">
        <f t="shared" si="18"/>
        <v>0</v>
      </c>
      <c r="AE537" s="137">
        <f t="shared" si="18"/>
        <v>0</v>
      </c>
      <c r="AF537" s="137">
        <f t="shared" si="18"/>
        <v>0</v>
      </c>
      <c r="AG537" s="137">
        <f t="shared" si="18"/>
        <v>0</v>
      </c>
      <c r="AH537" s="137">
        <f t="shared" si="18"/>
        <v>0</v>
      </c>
      <c r="AI537" s="137">
        <f t="shared" si="18"/>
        <v>0</v>
      </c>
      <c r="AJ537" s="137">
        <f t="shared" si="18"/>
        <v>0</v>
      </c>
      <c r="AK537" s="137">
        <f aca="true" t="shared" si="19" ref="AK537:BP537">SUM(AK538:AK547)</f>
        <v>0</v>
      </c>
      <c r="AL537" s="137">
        <f t="shared" si="19"/>
        <v>0</v>
      </c>
      <c r="AM537" s="137">
        <f t="shared" si="19"/>
        <v>0</v>
      </c>
      <c r="AN537" s="137">
        <f t="shared" si="19"/>
        <v>0</v>
      </c>
      <c r="AO537" s="137">
        <f t="shared" si="19"/>
        <v>0</v>
      </c>
      <c r="AP537" s="137">
        <f t="shared" si="19"/>
        <v>0</v>
      </c>
      <c r="AQ537" s="137">
        <f t="shared" si="19"/>
        <v>0</v>
      </c>
      <c r="AR537" s="137">
        <f t="shared" si="19"/>
        <v>0</v>
      </c>
      <c r="AS537" s="137">
        <f t="shared" si="19"/>
        <v>0</v>
      </c>
      <c r="AT537" s="137">
        <f t="shared" si="19"/>
        <v>0</v>
      </c>
      <c r="AU537" s="137">
        <f t="shared" si="19"/>
        <v>0</v>
      </c>
      <c r="AV537" s="137">
        <f t="shared" si="19"/>
        <v>0</v>
      </c>
      <c r="AW537" s="137">
        <f t="shared" si="19"/>
        <v>0</v>
      </c>
      <c r="AX537" s="137">
        <f t="shared" si="19"/>
        <v>0</v>
      </c>
      <c r="AY537" s="137">
        <f t="shared" si="19"/>
        <v>0</v>
      </c>
      <c r="AZ537" s="137">
        <f t="shared" si="19"/>
        <v>0</v>
      </c>
      <c r="BA537" s="137">
        <f t="shared" si="19"/>
        <v>0</v>
      </c>
      <c r="BB537" s="137">
        <f t="shared" si="19"/>
        <v>0</v>
      </c>
      <c r="BC537" s="137">
        <f t="shared" si="19"/>
        <v>0</v>
      </c>
      <c r="BD537" s="137">
        <f t="shared" si="19"/>
        <v>0</v>
      </c>
      <c r="BE537" s="137">
        <f t="shared" si="19"/>
        <v>0</v>
      </c>
      <c r="BF537" s="137">
        <f t="shared" si="19"/>
        <v>0</v>
      </c>
      <c r="BG537" s="137">
        <f t="shared" si="19"/>
        <v>0</v>
      </c>
      <c r="BH537" s="137">
        <f t="shared" si="19"/>
        <v>0</v>
      </c>
      <c r="BI537" s="137">
        <f t="shared" si="19"/>
        <v>0</v>
      </c>
      <c r="BJ537" s="137">
        <f t="shared" si="19"/>
        <v>0</v>
      </c>
      <c r="BK537" s="137">
        <f t="shared" si="19"/>
        <v>0</v>
      </c>
      <c r="BL537" s="137">
        <f t="shared" si="19"/>
        <v>0</v>
      </c>
      <c r="BM537" s="137">
        <f t="shared" si="19"/>
        <v>0</v>
      </c>
      <c r="BN537" s="137">
        <f t="shared" si="19"/>
        <v>0</v>
      </c>
      <c r="BO537" s="137">
        <f t="shared" si="19"/>
        <v>0</v>
      </c>
      <c r="BP537" s="137">
        <f t="shared" si="19"/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 aca="true" t="shared" si="20" ref="E548:AJ548">SUM(E549:E591)</f>
        <v>1</v>
      </c>
      <c r="F548" s="137">
        <f t="shared" si="20"/>
        <v>1</v>
      </c>
      <c r="G548" s="137">
        <f t="shared" si="20"/>
        <v>0</v>
      </c>
      <c r="H548" s="137">
        <f t="shared" si="20"/>
        <v>0</v>
      </c>
      <c r="I548" s="137">
        <f t="shared" si="20"/>
        <v>0</v>
      </c>
      <c r="J548" s="137">
        <f t="shared" si="20"/>
        <v>0</v>
      </c>
      <c r="K548" s="137">
        <f t="shared" si="20"/>
        <v>0</v>
      </c>
      <c r="L548" s="137">
        <f t="shared" si="20"/>
        <v>0</v>
      </c>
      <c r="M548" s="137">
        <f t="shared" si="20"/>
        <v>0</v>
      </c>
      <c r="N548" s="137">
        <f t="shared" si="20"/>
        <v>0</v>
      </c>
      <c r="O548" s="137">
        <f t="shared" si="20"/>
        <v>0</v>
      </c>
      <c r="P548" s="137">
        <f t="shared" si="20"/>
        <v>0</v>
      </c>
      <c r="Q548" s="137">
        <f t="shared" si="20"/>
        <v>1</v>
      </c>
      <c r="R548" s="137">
        <f t="shared" si="20"/>
        <v>0</v>
      </c>
      <c r="S548" s="137">
        <f t="shared" si="20"/>
        <v>0</v>
      </c>
      <c r="T548" s="137">
        <f t="shared" si="20"/>
        <v>0</v>
      </c>
      <c r="U548" s="137">
        <f t="shared" si="20"/>
        <v>0</v>
      </c>
      <c r="V548" s="137">
        <f t="shared" si="20"/>
        <v>0</v>
      </c>
      <c r="W548" s="137">
        <f t="shared" si="20"/>
        <v>0</v>
      </c>
      <c r="X548" s="137">
        <f t="shared" si="20"/>
        <v>0</v>
      </c>
      <c r="Y548" s="137">
        <f t="shared" si="20"/>
        <v>0</v>
      </c>
      <c r="Z548" s="137">
        <f t="shared" si="20"/>
        <v>0</v>
      </c>
      <c r="AA548" s="137">
        <f t="shared" si="20"/>
        <v>0</v>
      </c>
      <c r="AB548" s="137">
        <f t="shared" si="20"/>
        <v>0</v>
      </c>
      <c r="AC548" s="137">
        <f t="shared" si="20"/>
        <v>0</v>
      </c>
      <c r="AD548" s="137">
        <f t="shared" si="20"/>
        <v>0</v>
      </c>
      <c r="AE548" s="137">
        <f t="shared" si="20"/>
        <v>0</v>
      </c>
      <c r="AF548" s="137">
        <f t="shared" si="20"/>
        <v>0</v>
      </c>
      <c r="AG548" s="137">
        <f t="shared" si="20"/>
        <v>0</v>
      </c>
      <c r="AH548" s="137">
        <f t="shared" si="20"/>
        <v>0</v>
      </c>
      <c r="AI548" s="137">
        <f t="shared" si="20"/>
        <v>0</v>
      </c>
      <c r="AJ548" s="137">
        <f t="shared" si="20"/>
        <v>0</v>
      </c>
      <c r="AK548" s="137">
        <f aca="true" t="shared" si="21" ref="AK548:BP548">SUM(AK549:AK591)</f>
        <v>1</v>
      </c>
      <c r="AL548" s="137">
        <f t="shared" si="21"/>
        <v>1</v>
      </c>
      <c r="AM548" s="137">
        <f t="shared" si="21"/>
        <v>0</v>
      </c>
      <c r="AN548" s="137">
        <f t="shared" si="21"/>
        <v>0</v>
      </c>
      <c r="AO548" s="137">
        <f t="shared" si="21"/>
        <v>0</v>
      </c>
      <c r="AP548" s="137">
        <f t="shared" si="21"/>
        <v>0</v>
      </c>
      <c r="AQ548" s="137">
        <f t="shared" si="21"/>
        <v>0</v>
      </c>
      <c r="AR548" s="137">
        <f t="shared" si="21"/>
        <v>0</v>
      </c>
      <c r="AS548" s="137">
        <f t="shared" si="21"/>
        <v>1</v>
      </c>
      <c r="AT548" s="137">
        <f t="shared" si="21"/>
        <v>0</v>
      </c>
      <c r="AU548" s="137">
        <f t="shared" si="21"/>
        <v>0</v>
      </c>
      <c r="AV548" s="137">
        <f t="shared" si="21"/>
        <v>0</v>
      </c>
      <c r="AW548" s="137">
        <f t="shared" si="21"/>
        <v>0</v>
      </c>
      <c r="AX548" s="137">
        <f t="shared" si="21"/>
        <v>0</v>
      </c>
      <c r="AY548" s="137">
        <f t="shared" si="21"/>
        <v>1</v>
      </c>
      <c r="AZ548" s="137">
        <f t="shared" si="21"/>
        <v>1</v>
      </c>
      <c r="BA548" s="137">
        <f t="shared" si="21"/>
        <v>0</v>
      </c>
      <c r="BB548" s="137">
        <f t="shared" si="21"/>
        <v>0</v>
      </c>
      <c r="BC548" s="137">
        <f t="shared" si="21"/>
        <v>0</v>
      </c>
      <c r="BD548" s="137">
        <f t="shared" si="21"/>
        <v>0</v>
      </c>
      <c r="BE548" s="137">
        <f t="shared" si="21"/>
        <v>0</v>
      </c>
      <c r="BF548" s="137">
        <f t="shared" si="21"/>
        <v>0</v>
      </c>
      <c r="BG548" s="137">
        <f t="shared" si="21"/>
        <v>0</v>
      </c>
      <c r="BH548" s="137">
        <f t="shared" si="21"/>
        <v>0</v>
      </c>
      <c r="BI548" s="137">
        <f t="shared" si="21"/>
        <v>1</v>
      </c>
      <c r="BJ548" s="137">
        <f t="shared" si="21"/>
        <v>0</v>
      </c>
      <c r="BK548" s="137">
        <f t="shared" si="21"/>
        <v>0</v>
      </c>
      <c r="BL548" s="137">
        <f t="shared" si="21"/>
        <v>0</v>
      </c>
      <c r="BM548" s="137">
        <f t="shared" si="21"/>
        <v>0</v>
      </c>
      <c r="BN548" s="137">
        <f t="shared" si="21"/>
        <v>0</v>
      </c>
      <c r="BO548" s="137">
        <f t="shared" si="21"/>
        <v>0</v>
      </c>
      <c r="BP548" s="137">
        <f t="shared" si="21"/>
        <v>0</v>
      </c>
      <c r="BQ548" s="137">
        <f>SUM(BQ549:BQ591)</f>
        <v>0</v>
      </c>
      <c r="BR548" s="137">
        <f>SUM(BR549:BR591)</f>
        <v>1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>
        <v>1</v>
      </c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>
        <v>1</v>
      </c>
      <c r="AM585" s="137"/>
      <c r="AN585" s="137"/>
      <c r="AO585" s="137"/>
      <c r="AP585" s="137"/>
      <c r="AQ585" s="137"/>
      <c r="AR585" s="137"/>
      <c r="AS585" s="137">
        <v>1</v>
      </c>
      <c r="AT585" s="137"/>
      <c r="AU585" s="137"/>
      <c r="AV585" s="137"/>
      <c r="AW585" s="137"/>
      <c r="AX585" s="137"/>
      <c r="AY585" s="137">
        <v>1</v>
      </c>
      <c r="AZ585" s="137">
        <v>1</v>
      </c>
      <c r="BA585" s="137"/>
      <c r="BB585" s="137"/>
      <c r="BC585" s="137"/>
      <c r="BD585" s="137"/>
      <c r="BE585" s="137"/>
      <c r="BF585" s="137"/>
      <c r="BG585" s="137"/>
      <c r="BH585" s="137"/>
      <c r="BI585" s="137">
        <v>1</v>
      </c>
      <c r="BJ585" s="137"/>
      <c r="BK585" s="137"/>
      <c r="BL585" s="137"/>
      <c r="BM585" s="137"/>
      <c r="BN585" s="137"/>
      <c r="BO585" s="137"/>
      <c r="BP585" s="137"/>
      <c r="BQ585" s="137"/>
      <c r="BR585" s="137">
        <v>1</v>
      </c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 aca="true" t="shared" si="22" ref="E592:AJ592">SUM(E593:E644)</f>
        <v>0</v>
      </c>
      <c r="F592" s="137">
        <f t="shared" si="22"/>
        <v>0</v>
      </c>
      <c r="G592" s="137">
        <f t="shared" si="22"/>
        <v>0</v>
      </c>
      <c r="H592" s="137">
        <f t="shared" si="22"/>
        <v>0</v>
      </c>
      <c r="I592" s="137">
        <f t="shared" si="22"/>
        <v>0</v>
      </c>
      <c r="J592" s="137">
        <f t="shared" si="22"/>
        <v>0</v>
      </c>
      <c r="K592" s="137">
        <f t="shared" si="22"/>
        <v>0</v>
      </c>
      <c r="L592" s="137">
        <f t="shared" si="22"/>
        <v>0</v>
      </c>
      <c r="M592" s="137">
        <f t="shared" si="22"/>
        <v>0</v>
      </c>
      <c r="N592" s="137">
        <f t="shared" si="22"/>
        <v>0</v>
      </c>
      <c r="O592" s="137">
        <f t="shared" si="22"/>
        <v>0</v>
      </c>
      <c r="P592" s="137">
        <f t="shared" si="22"/>
        <v>0</v>
      </c>
      <c r="Q592" s="137">
        <f t="shared" si="22"/>
        <v>0</v>
      </c>
      <c r="R592" s="137">
        <f t="shared" si="22"/>
        <v>0</v>
      </c>
      <c r="S592" s="137">
        <f t="shared" si="22"/>
        <v>0</v>
      </c>
      <c r="T592" s="137">
        <f t="shared" si="22"/>
        <v>0</v>
      </c>
      <c r="U592" s="137">
        <f t="shared" si="22"/>
        <v>0</v>
      </c>
      <c r="V592" s="137">
        <f t="shared" si="22"/>
        <v>0</v>
      </c>
      <c r="W592" s="137">
        <f t="shared" si="22"/>
        <v>0</v>
      </c>
      <c r="X592" s="137">
        <f t="shared" si="22"/>
        <v>0</v>
      </c>
      <c r="Y592" s="137">
        <f t="shared" si="22"/>
        <v>0</v>
      </c>
      <c r="Z592" s="137">
        <f t="shared" si="22"/>
        <v>0</v>
      </c>
      <c r="AA592" s="137">
        <f t="shared" si="22"/>
        <v>0</v>
      </c>
      <c r="AB592" s="137">
        <f t="shared" si="22"/>
        <v>0</v>
      </c>
      <c r="AC592" s="137">
        <f t="shared" si="22"/>
        <v>0</v>
      </c>
      <c r="AD592" s="137">
        <f t="shared" si="22"/>
        <v>0</v>
      </c>
      <c r="AE592" s="137">
        <f t="shared" si="22"/>
        <v>0</v>
      </c>
      <c r="AF592" s="137">
        <f t="shared" si="22"/>
        <v>0</v>
      </c>
      <c r="AG592" s="137">
        <f t="shared" si="22"/>
        <v>0</v>
      </c>
      <c r="AH592" s="137">
        <f t="shared" si="22"/>
        <v>0</v>
      </c>
      <c r="AI592" s="137">
        <f t="shared" si="22"/>
        <v>0</v>
      </c>
      <c r="AJ592" s="137">
        <f t="shared" si="22"/>
        <v>0</v>
      </c>
      <c r="AK592" s="137">
        <f aca="true" t="shared" si="23" ref="AK592:BP592">SUM(AK593:AK644)</f>
        <v>0</v>
      </c>
      <c r="AL592" s="137">
        <f t="shared" si="23"/>
        <v>0</v>
      </c>
      <c r="AM592" s="137">
        <f t="shared" si="23"/>
        <v>0</v>
      </c>
      <c r="AN592" s="137">
        <f t="shared" si="23"/>
        <v>0</v>
      </c>
      <c r="AO592" s="137">
        <f t="shared" si="23"/>
        <v>0</v>
      </c>
      <c r="AP592" s="137">
        <f t="shared" si="23"/>
        <v>0</v>
      </c>
      <c r="AQ592" s="137">
        <f t="shared" si="23"/>
        <v>0</v>
      </c>
      <c r="AR592" s="137">
        <f t="shared" si="23"/>
        <v>0</v>
      </c>
      <c r="AS592" s="137">
        <f t="shared" si="23"/>
        <v>0</v>
      </c>
      <c r="AT592" s="137">
        <f t="shared" si="23"/>
        <v>0</v>
      </c>
      <c r="AU592" s="137">
        <f t="shared" si="23"/>
        <v>0</v>
      </c>
      <c r="AV592" s="137">
        <f t="shared" si="23"/>
        <v>0</v>
      </c>
      <c r="AW592" s="137">
        <f t="shared" si="23"/>
        <v>0</v>
      </c>
      <c r="AX592" s="137">
        <f t="shared" si="23"/>
        <v>0</v>
      </c>
      <c r="AY592" s="137">
        <f t="shared" si="23"/>
        <v>0</v>
      </c>
      <c r="AZ592" s="137">
        <f t="shared" si="23"/>
        <v>0</v>
      </c>
      <c r="BA592" s="137">
        <f t="shared" si="23"/>
        <v>0</v>
      </c>
      <c r="BB592" s="137">
        <f t="shared" si="23"/>
        <v>0</v>
      </c>
      <c r="BC592" s="137">
        <f t="shared" si="23"/>
        <v>0</v>
      </c>
      <c r="BD592" s="137">
        <f t="shared" si="23"/>
        <v>0</v>
      </c>
      <c r="BE592" s="137">
        <f t="shared" si="23"/>
        <v>0</v>
      </c>
      <c r="BF592" s="137">
        <f t="shared" si="23"/>
        <v>0</v>
      </c>
      <c r="BG592" s="137">
        <f t="shared" si="23"/>
        <v>0</v>
      </c>
      <c r="BH592" s="137">
        <f t="shared" si="23"/>
        <v>0</v>
      </c>
      <c r="BI592" s="137">
        <f t="shared" si="23"/>
        <v>0</v>
      </c>
      <c r="BJ592" s="137">
        <f t="shared" si="23"/>
        <v>0</v>
      </c>
      <c r="BK592" s="137">
        <f t="shared" si="23"/>
        <v>0</v>
      </c>
      <c r="BL592" s="137">
        <f t="shared" si="23"/>
        <v>0</v>
      </c>
      <c r="BM592" s="137">
        <f t="shared" si="23"/>
        <v>0</v>
      </c>
      <c r="BN592" s="137">
        <f t="shared" si="23"/>
        <v>0</v>
      </c>
      <c r="BO592" s="137">
        <f t="shared" si="23"/>
        <v>0</v>
      </c>
      <c r="BP592" s="137">
        <f t="shared" si="23"/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 aca="true" t="shared" si="24" ref="E645:AJ645">SUM(E647:E709)</f>
        <v>2</v>
      </c>
      <c r="F645" s="137">
        <f t="shared" si="24"/>
        <v>2</v>
      </c>
      <c r="G645" s="137">
        <f t="shared" si="24"/>
        <v>0</v>
      </c>
      <c r="H645" s="137">
        <f t="shared" si="24"/>
        <v>0</v>
      </c>
      <c r="I645" s="137">
        <f t="shared" si="24"/>
        <v>0</v>
      </c>
      <c r="J645" s="137">
        <f t="shared" si="24"/>
        <v>0</v>
      </c>
      <c r="K645" s="137">
        <f t="shared" si="24"/>
        <v>0</v>
      </c>
      <c r="L645" s="137">
        <f t="shared" si="24"/>
        <v>0</v>
      </c>
      <c r="M645" s="137">
        <f t="shared" si="24"/>
        <v>0</v>
      </c>
      <c r="N645" s="137">
        <f t="shared" si="24"/>
        <v>0</v>
      </c>
      <c r="O645" s="137">
        <f t="shared" si="24"/>
        <v>0</v>
      </c>
      <c r="P645" s="137">
        <f t="shared" si="24"/>
        <v>1</v>
      </c>
      <c r="Q645" s="137">
        <f t="shared" si="24"/>
        <v>0</v>
      </c>
      <c r="R645" s="137">
        <f t="shared" si="24"/>
        <v>1</v>
      </c>
      <c r="S645" s="137">
        <f t="shared" si="24"/>
        <v>0</v>
      </c>
      <c r="T645" s="137">
        <f t="shared" si="24"/>
        <v>0</v>
      </c>
      <c r="U645" s="137">
        <f t="shared" si="24"/>
        <v>0</v>
      </c>
      <c r="V645" s="137">
        <f t="shared" si="24"/>
        <v>0</v>
      </c>
      <c r="W645" s="137">
        <f t="shared" si="24"/>
        <v>0</v>
      </c>
      <c r="X645" s="137">
        <f t="shared" si="24"/>
        <v>0</v>
      </c>
      <c r="Y645" s="137">
        <f t="shared" si="24"/>
        <v>0</v>
      </c>
      <c r="Z645" s="137">
        <f t="shared" si="24"/>
        <v>0</v>
      </c>
      <c r="AA645" s="137">
        <f t="shared" si="24"/>
        <v>0</v>
      </c>
      <c r="AB645" s="137">
        <f t="shared" si="24"/>
        <v>0</v>
      </c>
      <c r="AC645" s="137">
        <f t="shared" si="24"/>
        <v>0</v>
      </c>
      <c r="AD645" s="137">
        <f t="shared" si="24"/>
        <v>0</v>
      </c>
      <c r="AE645" s="137">
        <f t="shared" si="24"/>
        <v>0</v>
      </c>
      <c r="AF645" s="137">
        <f t="shared" si="24"/>
        <v>0</v>
      </c>
      <c r="AG645" s="137">
        <f t="shared" si="24"/>
        <v>0</v>
      </c>
      <c r="AH645" s="137">
        <f t="shared" si="24"/>
        <v>0</v>
      </c>
      <c r="AI645" s="137">
        <f t="shared" si="24"/>
        <v>0</v>
      </c>
      <c r="AJ645" s="137">
        <f t="shared" si="24"/>
        <v>0</v>
      </c>
      <c r="AK645" s="137">
        <f aca="true" t="shared" si="25" ref="AK645:BS645">SUM(AK647:AK709)</f>
        <v>2</v>
      </c>
      <c r="AL645" s="137">
        <f t="shared" si="25"/>
        <v>0</v>
      </c>
      <c r="AM645" s="137">
        <f t="shared" si="25"/>
        <v>0</v>
      </c>
      <c r="AN645" s="137">
        <f t="shared" si="25"/>
        <v>0</v>
      </c>
      <c r="AO645" s="137">
        <f t="shared" si="25"/>
        <v>0</v>
      </c>
      <c r="AP645" s="137">
        <f t="shared" si="25"/>
        <v>0</v>
      </c>
      <c r="AQ645" s="137">
        <f t="shared" si="25"/>
        <v>1</v>
      </c>
      <c r="AR645" s="137">
        <f t="shared" si="25"/>
        <v>1</v>
      </c>
      <c r="AS645" s="137">
        <f t="shared" si="25"/>
        <v>0</v>
      </c>
      <c r="AT645" s="137">
        <f t="shared" si="25"/>
        <v>0</v>
      </c>
      <c r="AU645" s="137">
        <f t="shared" si="25"/>
        <v>0</v>
      </c>
      <c r="AV645" s="137">
        <f t="shared" si="25"/>
        <v>0</v>
      </c>
      <c r="AW645" s="137">
        <f t="shared" si="25"/>
        <v>0</v>
      </c>
      <c r="AX645" s="137">
        <f t="shared" si="25"/>
        <v>0</v>
      </c>
      <c r="AY645" s="137">
        <f t="shared" si="25"/>
        <v>0</v>
      </c>
      <c r="AZ645" s="137">
        <f t="shared" si="25"/>
        <v>0</v>
      </c>
      <c r="BA645" s="137">
        <f t="shared" si="25"/>
        <v>0</v>
      </c>
      <c r="BB645" s="137">
        <f t="shared" si="25"/>
        <v>0</v>
      </c>
      <c r="BC645" s="137">
        <f t="shared" si="25"/>
        <v>0</v>
      </c>
      <c r="BD645" s="137">
        <f t="shared" si="25"/>
        <v>0</v>
      </c>
      <c r="BE645" s="137">
        <f t="shared" si="25"/>
        <v>0</v>
      </c>
      <c r="BF645" s="137">
        <f t="shared" si="25"/>
        <v>0</v>
      </c>
      <c r="BG645" s="137">
        <f t="shared" si="25"/>
        <v>0</v>
      </c>
      <c r="BH645" s="137">
        <f t="shared" si="25"/>
        <v>0</v>
      </c>
      <c r="BI645" s="137">
        <f t="shared" si="25"/>
        <v>0</v>
      </c>
      <c r="BJ645" s="137">
        <f t="shared" si="25"/>
        <v>0</v>
      </c>
      <c r="BK645" s="137">
        <f t="shared" si="25"/>
        <v>0</v>
      </c>
      <c r="BL645" s="137">
        <f t="shared" si="25"/>
        <v>0</v>
      </c>
      <c r="BM645" s="137">
        <f t="shared" si="25"/>
        <v>0</v>
      </c>
      <c r="BN645" s="137">
        <f t="shared" si="25"/>
        <v>0</v>
      </c>
      <c r="BO645" s="137">
        <f t="shared" si="25"/>
        <v>0</v>
      </c>
      <c r="BP645" s="137">
        <f t="shared" si="25"/>
        <v>0</v>
      </c>
      <c r="BQ645" s="137">
        <f t="shared" si="25"/>
        <v>0</v>
      </c>
      <c r="BR645" s="137">
        <f t="shared" si="25"/>
        <v>0</v>
      </c>
      <c r="BS645" s="137">
        <f t="shared" si="25"/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 aca="true" t="shared" si="26" ref="E646:AJ646">SUM(E647:E686)</f>
        <v>2</v>
      </c>
      <c r="F646" s="137">
        <f t="shared" si="26"/>
        <v>2</v>
      </c>
      <c r="G646" s="137">
        <f t="shared" si="26"/>
        <v>0</v>
      </c>
      <c r="H646" s="137">
        <f t="shared" si="26"/>
        <v>0</v>
      </c>
      <c r="I646" s="137">
        <f t="shared" si="26"/>
        <v>0</v>
      </c>
      <c r="J646" s="137">
        <f t="shared" si="26"/>
        <v>0</v>
      </c>
      <c r="K646" s="137">
        <f t="shared" si="26"/>
        <v>0</v>
      </c>
      <c r="L646" s="137">
        <f t="shared" si="26"/>
        <v>0</v>
      </c>
      <c r="M646" s="137">
        <f t="shared" si="26"/>
        <v>0</v>
      </c>
      <c r="N646" s="137">
        <f t="shared" si="26"/>
        <v>0</v>
      </c>
      <c r="O646" s="137">
        <f t="shared" si="26"/>
        <v>0</v>
      </c>
      <c r="P646" s="137">
        <f t="shared" si="26"/>
        <v>1</v>
      </c>
      <c r="Q646" s="137">
        <f t="shared" si="26"/>
        <v>0</v>
      </c>
      <c r="R646" s="137">
        <f t="shared" si="26"/>
        <v>1</v>
      </c>
      <c r="S646" s="137">
        <f t="shared" si="26"/>
        <v>0</v>
      </c>
      <c r="T646" s="137">
        <f t="shared" si="26"/>
        <v>0</v>
      </c>
      <c r="U646" s="137">
        <f t="shared" si="26"/>
        <v>0</v>
      </c>
      <c r="V646" s="137">
        <f t="shared" si="26"/>
        <v>0</v>
      </c>
      <c r="W646" s="137">
        <f t="shared" si="26"/>
        <v>0</v>
      </c>
      <c r="X646" s="137">
        <f t="shared" si="26"/>
        <v>0</v>
      </c>
      <c r="Y646" s="137">
        <f t="shared" si="26"/>
        <v>0</v>
      </c>
      <c r="Z646" s="137">
        <f t="shared" si="26"/>
        <v>0</v>
      </c>
      <c r="AA646" s="137">
        <f t="shared" si="26"/>
        <v>0</v>
      </c>
      <c r="AB646" s="137">
        <f t="shared" si="26"/>
        <v>0</v>
      </c>
      <c r="AC646" s="137">
        <f t="shared" si="26"/>
        <v>0</v>
      </c>
      <c r="AD646" s="137">
        <f t="shared" si="26"/>
        <v>0</v>
      </c>
      <c r="AE646" s="137">
        <f t="shared" si="26"/>
        <v>0</v>
      </c>
      <c r="AF646" s="137">
        <f t="shared" si="26"/>
        <v>0</v>
      </c>
      <c r="AG646" s="137">
        <f t="shared" si="26"/>
        <v>0</v>
      </c>
      <c r="AH646" s="137">
        <f t="shared" si="26"/>
        <v>0</v>
      </c>
      <c r="AI646" s="137">
        <f t="shared" si="26"/>
        <v>0</v>
      </c>
      <c r="AJ646" s="137">
        <f t="shared" si="26"/>
        <v>0</v>
      </c>
      <c r="AK646" s="137">
        <f aca="true" t="shared" si="27" ref="AK646:BP646">SUM(AK647:AK686)</f>
        <v>2</v>
      </c>
      <c r="AL646" s="137">
        <f t="shared" si="27"/>
        <v>0</v>
      </c>
      <c r="AM646" s="137">
        <f t="shared" si="27"/>
        <v>0</v>
      </c>
      <c r="AN646" s="137">
        <f t="shared" si="27"/>
        <v>0</v>
      </c>
      <c r="AO646" s="137">
        <f t="shared" si="27"/>
        <v>0</v>
      </c>
      <c r="AP646" s="137">
        <f t="shared" si="27"/>
        <v>0</v>
      </c>
      <c r="AQ646" s="137">
        <f t="shared" si="27"/>
        <v>1</v>
      </c>
      <c r="AR646" s="137">
        <f t="shared" si="27"/>
        <v>1</v>
      </c>
      <c r="AS646" s="137">
        <f t="shared" si="27"/>
        <v>0</v>
      </c>
      <c r="AT646" s="137">
        <f t="shared" si="27"/>
        <v>0</v>
      </c>
      <c r="AU646" s="137">
        <f t="shared" si="27"/>
        <v>0</v>
      </c>
      <c r="AV646" s="137">
        <f t="shared" si="27"/>
        <v>0</v>
      </c>
      <c r="AW646" s="137">
        <f t="shared" si="27"/>
        <v>0</v>
      </c>
      <c r="AX646" s="137">
        <f t="shared" si="27"/>
        <v>0</v>
      </c>
      <c r="AY646" s="137">
        <f t="shared" si="27"/>
        <v>0</v>
      </c>
      <c r="AZ646" s="137">
        <f t="shared" si="27"/>
        <v>0</v>
      </c>
      <c r="BA646" s="137">
        <f t="shared" si="27"/>
        <v>0</v>
      </c>
      <c r="BB646" s="137">
        <f t="shared" si="27"/>
        <v>0</v>
      </c>
      <c r="BC646" s="137">
        <f t="shared" si="27"/>
        <v>0</v>
      </c>
      <c r="BD646" s="137">
        <f t="shared" si="27"/>
        <v>0</v>
      </c>
      <c r="BE646" s="137">
        <f t="shared" si="27"/>
        <v>0</v>
      </c>
      <c r="BF646" s="137">
        <f t="shared" si="27"/>
        <v>0</v>
      </c>
      <c r="BG646" s="137">
        <f t="shared" si="27"/>
        <v>0</v>
      </c>
      <c r="BH646" s="137">
        <f t="shared" si="27"/>
        <v>0</v>
      </c>
      <c r="BI646" s="137">
        <f t="shared" si="27"/>
        <v>0</v>
      </c>
      <c r="BJ646" s="137">
        <f t="shared" si="27"/>
        <v>0</v>
      </c>
      <c r="BK646" s="137">
        <f t="shared" si="27"/>
        <v>0</v>
      </c>
      <c r="BL646" s="137">
        <f t="shared" si="27"/>
        <v>0</v>
      </c>
      <c r="BM646" s="137">
        <f t="shared" si="27"/>
        <v>0</v>
      </c>
      <c r="BN646" s="137">
        <f t="shared" si="27"/>
        <v>0</v>
      </c>
      <c r="BO646" s="137">
        <f t="shared" si="27"/>
        <v>0</v>
      </c>
      <c r="BP646" s="137">
        <f t="shared" si="27"/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2</v>
      </c>
      <c r="F658" s="137">
        <v>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1</v>
      </c>
      <c r="Q658" s="137"/>
      <c r="R658" s="137">
        <v>1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>
        <v>1</v>
      </c>
      <c r="AR658" s="137">
        <v>1</v>
      </c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 aca="true" t="shared" si="28" ref="E710:AJ710">SUM(E711:E735)</f>
        <v>0</v>
      </c>
      <c r="F710" s="137">
        <f t="shared" si="28"/>
        <v>0</v>
      </c>
      <c r="G710" s="137">
        <f t="shared" si="28"/>
        <v>0</v>
      </c>
      <c r="H710" s="137">
        <f t="shared" si="28"/>
        <v>0</v>
      </c>
      <c r="I710" s="137">
        <f t="shared" si="28"/>
        <v>0</v>
      </c>
      <c r="J710" s="137">
        <f t="shared" si="28"/>
        <v>0</v>
      </c>
      <c r="K710" s="137">
        <f t="shared" si="28"/>
        <v>0</v>
      </c>
      <c r="L710" s="137">
        <f t="shared" si="28"/>
        <v>0</v>
      </c>
      <c r="M710" s="137">
        <f t="shared" si="28"/>
        <v>0</v>
      </c>
      <c r="N710" s="137">
        <f t="shared" si="28"/>
        <v>0</v>
      </c>
      <c r="O710" s="137">
        <f t="shared" si="28"/>
        <v>0</v>
      </c>
      <c r="P710" s="137">
        <f t="shared" si="28"/>
        <v>0</v>
      </c>
      <c r="Q710" s="137">
        <f t="shared" si="28"/>
        <v>0</v>
      </c>
      <c r="R710" s="137">
        <f t="shared" si="28"/>
        <v>0</v>
      </c>
      <c r="S710" s="137">
        <f t="shared" si="28"/>
        <v>0</v>
      </c>
      <c r="T710" s="137">
        <f t="shared" si="28"/>
        <v>0</v>
      </c>
      <c r="U710" s="137">
        <f t="shared" si="28"/>
        <v>0</v>
      </c>
      <c r="V710" s="137">
        <f t="shared" si="28"/>
        <v>0</v>
      </c>
      <c r="W710" s="137">
        <f t="shared" si="28"/>
        <v>0</v>
      </c>
      <c r="X710" s="137">
        <f t="shared" si="28"/>
        <v>0</v>
      </c>
      <c r="Y710" s="137">
        <f t="shared" si="28"/>
        <v>0</v>
      </c>
      <c r="Z710" s="137">
        <f t="shared" si="28"/>
        <v>0</v>
      </c>
      <c r="AA710" s="137">
        <f t="shared" si="28"/>
        <v>0</v>
      </c>
      <c r="AB710" s="137">
        <f t="shared" si="28"/>
        <v>0</v>
      </c>
      <c r="AC710" s="137">
        <f t="shared" si="28"/>
        <v>0</v>
      </c>
      <c r="AD710" s="137">
        <f t="shared" si="28"/>
        <v>0</v>
      </c>
      <c r="AE710" s="137">
        <f t="shared" si="28"/>
        <v>0</v>
      </c>
      <c r="AF710" s="137">
        <f t="shared" si="28"/>
        <v>0</v>
      </c>
      <c r="AG710" s="137">
        <f t="shared" si="28"/>
        <v>0</v>
      </c>
      <c r="AH710" s="137">
        <f t="shared" si="28"/>
        <v>0</v>
      </c>
      <c r="AI710" s="137">
        <f t="shared" si="28"/>
        <v>0</v>
      </c>
      <c r="AJ710" s="137">
        <f t="shared" si="28"/>
        <v>0</v>
      </c>
      <c r="AK710" s="137">
        <f aca="true" t="shared" si="29" ref="AK710:BP710">SUM(AK711:AK735)</f>
        <v>0</v>
      </c>
      <c r="AL710" s="137">
        <f t="shared" si="29"/>
        <v>0</v>
      </c>
      <c r="AM710" s="137">
        <f t="shared" si="29"/>
        <v>0</v>
      </c>
      <c r="AN710" s="137">
        <f t="shared" si="29"/>
        <v>0</v>
      </c>
      <c r="AO710" s="137">
        <f t="shared" si="29"/>
        <v>0</v>
      </c>
      <c r="AP710" s="137">
        <f t="shared" si="29"/>
        <v>0</v>
      </c>
      <c r="AQ710" s="137">
        <f t="shared" si="29"/>
        <v>0</v>
      </c>
      <c r="AR710" s="137">
        <f t="shared" si="29"/>
        <v>0</v>
      </c>
      <c r="AS710" s="137">
        <f t="shared" si="29"/>
        <v>0</v>
      </c>
      <c r="AT710" s="137">
        <f t="shared" si="29"/>
        <v>0</v>
      </c>
      <c r="AU710" s="137">
        <f t="shared" si="29"/>
        <v>0</v>
      </c>
      <c r="AV710" s="137">
        <f t="shared" si="29"/>
        <v>0</v>
      </c>
      <c r="AW710" s="137">
        <f t="shared" si="29"/>
        <v>0</v>
      </c>
      <c r="AX710" s="137">
        <f t="shared" si="29"/>
        <v>0</v>
      </c>
      <c r="AY710" s="137">
        <f t="shared" si="29"/>
        <v>0</v>
      </c>
      <c r="AZ710" s="137">
        <f t="shared" si="29"/>
        <v>0</v>
      </c>
      <c r="BA710" s="137">
        <f t="shared" si="29"/>
        <v>0</v>
      </c>
      <c r="BB710" s="137">
        <f t="shared" si="29"/>
        <v>0</v>
      </c>
      <c r="BC710" s="137">
        <f t="shared" si="29"/>
        <v>0</v>
      </c>
      <c r="BD710" s="137">
        <f t="shared" si="29"/>
        <v>0</v>
      </c>
      <c r="BE710" s="137">
        <f t="shared" si="29"/>
        <v>0</v>
      </c>
      <c r="BF710" s="137">
        <f t="shared" si="29"/>
        <v>0</v>
      </c>
      <c r="BG710" s="137">
        <f t="shared" si="29"/>
        <v>0</v>
      </c>
      <c r="BH710" s="137">
        <f t="shared" si="29"/>
        <v>0</v>
      </c>
      <c r="BI710" s="137">
        <f t="shared" si="29"/>
        <v>0</v>
      </c>
      <c r="BJ710" s="137">
        <f t="shared" si="29"/>
        <v>0</v>
      </c>
      <c r="BK710" s="137">
        <f t="shared" si="29"/>
        <v>0</v>
      </c>
      <c r="BL710" s="137">
        <f t="shared" si="29"/>
        <v>0</v>
      </c>
      <c r="BM710" s="137">
        <f t="shared" si="29"/>
        <v>0</v>
      </c>
      <c r="BN710" s="137">
        <f t="shared" si="29"/>
        <v>0</v>
      </c>
      <c r="BO710" s="137">
        <f t="shared" si="29"/>
        <v>0</v>
      </c>
      <c r="BP710" s="137">
        <f t="shared" si="29"/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 aca="true" t="shared" si="30" ref="E736:AJ736">SUM(E737:E801)</f>
        <v>0</v>
      </c>
      <c r="F736" s="137">
        <f t="shared" si="30"/>
        <v>0</v>
      </c>
      <c r="G736" s="137">
        <f t="shared" si="30"/>
        <v>0</v>
      </c>
      <c r="H736" s="137">
        <f t="shared" si="30"/>
        <v>0</v>
      </c>
      <c r="I736" s="137">
        <f t="shared" si="30"/>
        <v>0</v>
      </c>
      <c r="J736" s="137">
        <f t="shared" si="30"/>
        <v>0</v>
      </c>
      <c r="K736" s="137">
        <f t="shared" si="30"/>
        <v>0</v>
      </c>
      <c r="L736" s="137">
        <f t="shared" si="30"/>
        <v>0</v>
      </c>
      <c r="M736" s="137">
        <f t="shared" si="30"/>
        <v>0</v>
      </c>
      <c r="N736" s="137">
        <f t="shared" si="30"/>
        <v>0</v>
      </c>
      <c r="O736" s="137">
        <f t="shared" si="30"/>
        <v>0</v>
      </c>
      <c r="P736" s="137">
        <f t="shared" si="30"/>
        <v>0</v>
      </c>
      <c r="Q736" s="137">
        <f t="shared" si="30"/>
        <v>0</v>
      </c>
      <c r="R736" s="137">
        <f t="shared" si="30"/>
        <v>0</v>
      </c>
      <c r="S736" s="137">
        <f t="shared" si="30"/>
        <v>0</v>
      </c>
      <c r="T736" s="137">
        <f t="shared" si="30"/>
        <v>0</v>
      </c>
      <c r="U736" s="137">
        <f t="shared" si="30"/>
        <v>0</v>
      </c>
      <c r="V736" s="137">
        <f t="shared" si="30"/>
        <v>0</v>
      </c>
      <c r="W736" s="137">
        <f t="shared" si="30"/>
        <v>0</v>
      </c>
      <c r="X736" s="137">
        <f t="shared" si="30"/>
        <v>0</v>
      </c>
      <c r="Y736" s="137">
        <f t="shared" si="30"/>
        <v>0</v>
      </c>
      <c r="Z736" s="137">
        <f t="shared" si="30"/>
        <v>0</v>
      </c>
      <c r="AA736" s="137">
        <f t="shared" si="30"/>
        <v>0</v>
      </c>
      <c r="AB736" s="137">
        <f t="shared" si="30"/>
        <v>0</v>
      </c>
      <c r="AC736" s="137">
        <f t="shared" si="30"/>
        <v>0</v>
      </c>
      <c r="AD736" s="137">
        <f t="shared" si="30"/>
        <v>0</v>
      </c>
      <c r="AE736" s="137">
        <f t="shared" si="30"/>
        <v>0</v>
      </c>
      <c r="AF736" s="137">
        <f t="shared" si="30"/>
        <v>0</v>
      </c>
      <c r="AG736" s="137">
        <f t="shared" si="30"/>
        <v>0</v>
      </c>
      <c r="AH736" s="137">
        <f t="shared" si="30"/>
        <v>0</v>
      </c>
      <c r="AI736" s="137">
        <f t="shared" si="30"/>
        <v>0</v>
      </c>
      <c r="AJ736" s="137">
        <f t="shared" si="30"/>
        <v>0</v>
      </c>
      <c r="AK736" s="137">
        <f aca="true" t="shared" si="31" ref="AK736:BP736">SUM(AK737:AK801)</f>
        <v>0</v>
      </c>
      <c r="AL736" s="137">
        <f t="shared" si="31"/>
        <v>0</v>
      </c>
      <c r="AM736" s="137">
        <f t="shared" si="31"/>
        <v>0</v>
      </c>
      <c r="AN736" s="137">
        <f t="shared" si="31"/>
        <v>0</v>
      </c>
      <c r="AO736" s="137">
        <f t="shared" si="31"/>
        <v>0</v>
      </c>
      <c r="AP736" s="137">
        <f t="shared" si="31"/>
        <v>0</v>
      </c>
      <c r="AQ736" s="137">
        <f t="shared" si="31"/>
        <v>0</v>
      </c>
      <c r="AR736" s="137">
        <f t="shared" si="31"/>
        <v>0</v>
      </c>
      <c r="AS736" s="137">
        <f t="shared" si="31"/>
        <v>0</v>
      </c>
      <c r="AT736" s="137">
        <f t="shared" si="31"/>
        <v>0</v>
      </c>
      <c r="AU736" s="137">
        <f t="shared" si="31"/>
        <v>0</v>
      </c>
      <c r="AV736" s="137">
        <f t="shared" si="31"/>
        <v>0</v>
      </c>
      <c r="AW736" s="137">
        <f t="shared" si="31"/>
        <v>0</v>
      </c>
      <c r="AX736" s="137">
        <f t="shared" si="31"/>
        <v>0</v>
      </c>
      <c r="AY736" s="137">
        <f t="shared" si="31"/>
        <v>0</v>
      </c>
      <c r="AZ736" s="137">
        <f t="shared" si="31"/>
        <v>0</v>
      </c>
      <c r="BA736" s="137">
        <f t="shared" si="31"/>
        <v>0</v>
      </c>
      <c r="BB736" s="137">
        <f t="shared" si="31"/>
        <v>0</v>
      </c>
      <c r="BC736" s="137">
        <f t="shared" si="31"/>
        <v>0</v>
      </c>
      <c r="BD736" s="137">
        <f t="shared" si="31"/>
        <v>0</v>
      </c>
      <c r="BE736" s="137">
        <f t="shared" si="31"/>
        <v>0</v>
      </c>
      <c r="BF736" s="137">
        <f t="shared" si="31"/>
        <v>0</v>
      </c>
      <c r="BG736" s="137">
        <f t="shared" si="31"/>
        <v>0</v>
      </c>
      <c r="BH736" s="137">
        <f t="shared" si="31"/>
        <v>0</v>
      </c>
      <c r="BI736" s="137">
        <f t="shared" si="31"/>
        <v>0</v>
      </c>
      <c r="BJ736" s="137">
        <f t="shared" si="31"/>
        <v>0</v>
      </c>
      <c r="BK736" s="137">
        <f t="shared" si="31"/>
        <v>0</v>
      </c>
      <c r="BL736" s="137">
        <f t="shared" si="31"/>
        <v>0</v>
      </c>
      <c r="BM736" s="137">
        <f t="shared" si="31"/>
        <v>0</v>
      </c>
      <c r="BN736" s="137">
        <f t="shared" si="31"/>
        <v>0</v>
      </c>
      <c r="BO736" s="137">
        <f t="shared" si="31"/>
        <v>0</v>
      </c>
      <c r="BP736" s="137">
        <f t="shared" si="31"/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 aca="true" t="shared" si="32" ref="E802:AJ802">SUM(E803:E817)</f>
        <v>0</v>
      </c>
      <c r="F802" s="137">
        <f t="shared" si="32"/>
        <v>0</v>
      </c>
      <c r="G802" s="137">
        <f t="shared" si="32"/>
        <v>0</v>
      </c>
      <c r="H802" s="137">
        <f t="shared" si="32"/>
        <v>0</v>
      </c>
      <c r="I802" s="137">
        <f t="shared" si="32"/>
        <v>0</v>
      </c>
      <c r="J802" s="137">
        <f t="shared" si="32"/>
        <v>0</v>
      </c>
      <c r="K802" s="137">
        <f t="shared" si="32"/>
        <v>0</v>
      </c>
      <c r="L802" s="137">
        <f t="shared" si="32"/>
        <v>0</v>
      </c>
      <c r="M802" s="137">
        <f t="shared" si="32"/>
        <v>0</v>
      </c>
      <c r="N802" s="137">
        <f t="shared" si="32"/>
        <v>0</v>
      </c>
      <c r="O802" s="137">
        <f t="shared" si="32"/>
        <v>0</v>
      </c>
      <c r="P802" s="137">
        <f t="shared" si="32"/>
        <v>0</v>
      </c>
      <c r="Q802" s="137">
        <f t="shared" si="32"/>
        <v>0</v>
      </c>
      <c r="R802" s="137">
        <f t="shared" si="32"/>
        <v>0</v>
      </c>
      <c r="S802" s="137">
        <f t="shared" si="32"/>
        <v>0</v>
      </c>
      <c r="T802" s="137">
        <f t="shared" si="32"/>
        <v>0</v>
      </c>
      <c r="U802" s="137">
        <f t="shared" si="32"/>
        <v>0</v>
      </c>
      <c r="V802" s="137">
        <f t="shared" si="32"/>
        <v>0</v>
      </c>
      <c r="W802" s="137">
        <f t="shared" si="32"/>
        <v>0</v>
      </c>
      <c r="X802" s="137">
        <f t="shared" si="32"/>
        <v>0</v>
      </c>
      <c r="Y802" s="137">
        <f t="shared" si="32"/>
        <v>0</v>
      </c>
      <c r="Z802" s="137">
        <f t="shared" si="32"/>
        <v>0</v>
      </c>
      <c r="AA802" s="137">
        <f t="shared" si="32"/>
        <v>0</v>
      </c>
      <c r="AB802" s="137">
        <f t="shared" si="32"/>
        <v>0</v>
      </c>
      <c r="AC802" s="137">
        <f t="shared" si="32"/>
        <v>0</v>
      </c>
      <c r="AD802" s="137">
        <f t="shared" si="32"/>
        <v>0</v>
      </c>
      <c r="AE802" s="137">
        <f t="shared" si="32"/>
        <v>0</v>
      </c>
      <c r="AF802" s="137">
        <f t="shared" si="32"/>
        <v>0</v>
      </c>
      <c r="AG802" s="137">
        <f t="shared" si="32"/>
        <v>0</v>
      </c>
      <c r="AH802" s="137">
        <f t="shared" si="32"/>
        <v>0</v>
      </c>
      <c r="AI802" s="137">
        <f t="shared" si="32"/>
        <v>0</v>
      </c>
      <c r="AJ802" s="137">
        <f t="shared" si="32"/>
        <v>0</v>
      </c>
      <c r="AK802" s="137">
        <f aca="true" t="shared" si="33" ref="AK802:BP802">SUM(AK803:AK817)</f>
        <v>0</v>
      </c>
      <c r="AL802" s="137">
        <f t="shared" si="33"/>
        <v>0</v>
      </c>
      <c r="AM802" s="137">
        <f t="shared" si="33"/>
        <v>0</v>
      </c>
      <c r="AN802" s="137">
        <f t="shared" si="33"/>
        <v>0</v>
      </c>
      <c r="AO802" s="137">
        <f t="shared" si="33"/>
        <v>0</v>
      </c>
      <c r="AP802" s="137">
        <f t="shared" si="33"/>
        <v>0</v>
      </c>
      <c r="AQ802" s="137">
        <f t="shared" si="33"/>
        <v>0</v>
      </c>
      <c r="AR802" s="137">
        <f t="shared" si="33"/>
        <v>0</v>
      </c>
      <c r="AS802" s="137">
        <f t="shared" si="33"/>
        <v>0</v>
      </c>
      <c r="AT802" s="137">
        <f t="shared" si="33"/>
        <v>0</v>
      </c>
      <c r="AU802" s="137">
        <f t="shared" si="33"/>
        <v>0</v>
      </c>
      <c r="AV802" s="137">
        <f t="shared" si="33"/>
        <v>0</v>
      </c>
      <c r="AW802" s="137">
        <f t="shared" si="33"/>
        <v>0</v>
      </c>
      <c r="AX802" s="137">
        <f t="shared" si="33"/>
        <v>0</v>
      </c>
      <c r="AY802" s="137">
        <f t="shared" si="33"/>
        <v>0</v>
      </c>
      <c r="AZ802" s="137">
        <f t="shared" si="33"/>
        <v>0</v>
      </c>
      <c r="BA802" s="137">
        <f t="shared" si="33"/>
        <v>0</v>
      </c>
      <c r="BB802" s="137">
        <f t="shared" si="33"/>
        <v>0</v>
      </c>
      <c r="BC802" s="137">
        <f t="shared" si="33"/>
        <v>0</v>
      </c>
      <c r="BD802" s="137">
        <f t="shared" si="33"/>
        <v>0</v>
      </c>
      <c r="BE802" s="137">
        <f t="shared" si="33"/>
        <v>0</v>
      </c>
      <c r="BF802" s="137">
        <f t="shared" si="33"/>
        <v>0</v>
      </c>
      <c r="BG802" s="137">
        <f t="shared" si="33"/>
        <v>0</v>
      </c>
      <c r="BH802" s="137">
        <f t="shared" si="33"/>
        <v>0</v>
      </c>
      <c r="BI802" s="137">
        <f t="shared" si="33"/>
        <v>0</v>
      </c>
      <c r="BJ802" s="137">
        <f t="shared" si="33"/>
        <v>0</v>
      </c>
      <c r="BK802" s="137">
        <f t="shared" si="33"/>
        <v>0</v>
      </c>
      <c r="BL802" s="137">
        <f t="shared" si="33"/>
        <v>0</v>
      </c>
      <c r="BM802" s="137">
        <f t="shared" si="33"/>
        <v>0</v>
      </c>
      <c r="BN802" s="137">
        <f t="shared" si="33"/>
        <v>0</v>
      </c>
      <c r="BO802" s="137">
        <f t="shared" si="33"/>
        <v>0</v>
      </c>
      <c r="BP802" s="137">
        <f t="shared" si="33"/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 aca="true" t="shared" si="34" ref="E818:AJ818">SUM(E819:E878)</f>
        <v>0</v>
      </c>
      <c r="F818" s="137">
        <f t="shared" si="34"/>
        <v>0</v>
      </c>
      <c r="G818" s="137">
        <f t="shared" si="34"/>
        <v>0</v>
      </c>
      <c r="H818" s="137">
        <f t="shared" si="34"/>
        <v>0</v>
      </c>
      <c r="I818" s="137">
        <f t="shared" si="34"/>
        <v>0</v>
      </c>
      <c r="J818" s="137">
        <f t="shared" si="34"/>
        <v>0</v>
      </c>
      <c r="K818" s="137">
        <f t="shared" si="34"/>
        <v>0</v>
      </c>
      <c r="L818" s="137">
        <f t="shared" si="34"/>
        <v>0</v>
      </c>
      <c r="M818" s="137">
        <f t="shared" si="34"/>
        <v>0</v>
      </c>
      <c r="N818" s="137">
        <f t="shared" si="34"/>
        <v>0</v>
      </c>
      <c r="O818" s="137">
        <f t="shared" si="34"/>
        <v>0</v>
      </c>
      <c r="P818" s="137">
        <f t="shared" si="34"/>
        <v>0</v>
      </c>
      <c r="Q818" s="137">
        <f t="shared" si="34"/>
        <v>0</v>
      </c>
      <c r="R818" s="137">
        <f t="shared" si="34"/>
        <v>0</v>
      </c>
      <c r="S818" s="137">
        <f t="shared" si="34"/>
        <v>0</v>
      </c>
      <c r="T818" s="137">
        <f t="shared" si="34"/>
        <v>0</v>
      </c>
      <c r="U818" s="137">
        <f t="shared" si="34"/>
        <v>0</v>
      </c>
      <c r="V818" s="137">
        <f t="shared" si="34"/>
        <v>0</v>
      </c>
      <c r="W818" s="137">
        <f t="shared" si="34"/>
        <v>0</v>
      </c>
      <c r="X818" s="137">
        <f t="shared" si="34"/>
        <v>0</v>
      </c>
      <c r="Y818" s="137">
        <f t="shared" si="34"/>
        <v>0</v>
      </c>
      <c r="Z818" s="137">
        <f t="shared" si="34"/>
        <v>0</v>
      </c>
      <c r="AA818" s="137">
        <f t="shared" si="34"/>
        <v>0</v>
      </c>
      <c r="AB818" s="137">
        <f t="shared" si="34"/>
        <v>0</v>
      </c>
      <c r="AC818" s="137">
        <f t="shared" si="34"/>
        <v>0</v>
      </c>
      <c r="AD818" s="137">
        <f t="shared" si="34"/>
        <v>0</v>
      </c>
      <c r="AE818" s="137">
        <f t="shared" si="34"/>
        <v>0</v>
      </c>
      <c r="AF818" s="137">
        <f t="shared" si="34"/>
        <v>0</v>
      </c>
      <c r="AG818" s="137">
        <f t="shared" si="34"/>
        <v>0</v>
      </c>
      <c r="AH818" s="137">
        <f t="shared" si="34"/>
        <v>0</v>
      </c>
      <c r="AI818" s="137">
        <f t="shared" si="34"/>
        <v>0</v>
      </c>
      <c r="AJ818" s="137">
        <f t="shared" si="34"/>
        <v>0</v>
      </c>
      <c r="AK818" s="137">
        <f aca="true" t="shared" si="35" ref="AK818:BP818">SUM(AK819:AK878)</f>
        <v>0</v>
      </c>
      <c r="AL818" s="137">
        <f t="shared" si="35"/>
        <v>0</v>
      </c>
      <c r="AM818" s="137">
        <f t="shared" si="35"/>
        <v>0</v>
      </c>
      <c r="AN818" s="137">
        <f t="shared" si="35"/>
        <v>0</v>
      </c>
      <c r="AO818" s="137">
        <f t="shared" si="35"/>
        <v>0</v>
      </c>
      <c r="AP818" s="137">
        <f t="shared" si="35"/>
        <v>0</v>
      </c>
      <c r="AQ818" s="137">
        <f t="shared" si="35"/>
        <v>0</v>
      </c>
      <c r="AR818" s="137">
        <f t="shared" si="35"/>
        <v>0</v>
      </c>
      <c r="AS818" s="137">
        <f t="shared" si="35"/>
        <v>0</v>
      </c>
      <c r="AT818" s="137">
        <f t="shared" si="35"/>
        <v>0</v>
      </c>
      <c r="AU818" s="137">
        <f t="shared" si="35"/>
        <v>0</v>
      </c>
      <c r="AV818" s="137">
        <f t="shared" si="35"/>
        <v>0</v>
      </c>
      <c r="AW818" s="137">
        <f t="shared" si="35"/>
        <v>0</v>
      </c>
      <c r="AX818" s="137">
        <f t="shared" si="35"/>
        <v>0</v>
      </c>
      <c r="AY818" s="137">
        <f t="shared" si="35"/>
        <v>0</v>
      </c>
      <c r="AZ818" s="137">
        <f t="shared" si="35"/>
        <v>0</v>
      </c>
      <c r="BA818" s="137">
        <f t="shared" si="35"/>
        <v>0</v>
      </c>
      <c r="BB818" s="137">
        <f t="shared" si="35"/>
        <v>0</v>
      </c>
      <c r="BC818" s="137">
        <f t="shared" si="35"/>
        <v>0</v>
      </c>
      <c r="BD818" s="137">
        <f t="shared" si="35"/>
        <v>0</v>
      </c>
      <c r="BE818" s="137">
        <f t="shared" si="35"/>
        <v>0</v>
      </c>
      <c r="BF818" s="137">
        <f t="shared" si="35"/>
        <v>0</v>
      </c>
      <c r="BG818" s="137">
        <f t="shared" si="35"/>
        <v>0</v>
      </c>
      <c r="BH818" s="137">
        <f t="shared" si="35"/>
        <v>0</v>
      </c>
      <c r="BI818" s="137">
        <f t="shared" si="35"/>
        <v>0</v>
      </c>
      <c r="BJ818" s="137">
        <f t="shared" si="35"/>
        <v>0</v>
      </c>
      <c r="BK818" s="137">
        <f t="shared" si="35"/>
        <v>0</v>
      </c>
      <c r="BL818" s="137">
        <f t="shared" si="35"/>
        <v>0</v>
      </c>
      <c r="BM818" s="137">
        <f t="shared" si="35"/>
        <v>0</v>
      </c>
      <c r="BN818" s="137">
        <f t="shared" si="35"/>
        <v>0</v>
      </c>
      <c r="BO818" s="137">
        <f t="shared" si="35"/>
        <v>0</v>
      </c>
      <c r="BP818" s="137">
        <f t="shared" si="35"/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 aca="true" t="shared" si="36" ref="E879:AJ879">SUM(E880:E944)</f>
        <v>1</v>
      </c>
      <c r="F879" s="137">
        <f t="shared" si="36"/>
        <v>1</v>
      </c>
      <c r="G879" s="137">
        <f t="shared" si="36"/>
        <v>0</v>
      </c>
      <c r="H879" s="137">
        <f t="shared" si="36"/>
        <v>0</v>
      </c>
      <c r="I879" s="137">
        <f t="shared" si="36"/>
        <v>0</v>
      </c>
      <c r="J879" s="137">
        <f t="shared" si="36"/>
        <v>0</v>
      </c>
      <c r="K879" s="137">
        <f t="shared" si="36"/>
        <v>0</v>
      </c>
      <c r="L879" s="137">
        <f t="shared" si="36"/>
        <v>0</v>
      </c>
      <c r="M879" s="137">
        <f t="shared" si="36"/>
        <v>0</v>
      </c>
      <c r="N879" s="137">
        <f t="shared" si="36"/>
        <v>0</v>
      </c>
      <c r="O879" s="137">
        <f t="shared" si="36"/>
        <v>0</v>
      </c>
      <c r="P879" s="137">
        <f t="shared" si="36"/>
        <v>0</v>
      </c>
      <c r="Q879" s="137">
        <f t="shared" si="36"/>
        <v>0</v>
      </c>
      <c r="R879" s="137">
        <f t="shared" si="36"/>
        <v>1</v>
      </c>
      <c r="S879" s="137">
        <f t="shared" si="36"/>
        <v>0</v>
      </c>
      <c r="T879" s="137">
        <f t="shared" si="36"/>
        <v>0</v>
      </c>
      <c r="U879" s="137">
        <f t="shared" si="36"/>
        <v>0</v>
      </c>
      <c r="V879" s="137">
        <f t="shared" si="36"/>
        <v>0</v>
      </c>
      <c r="W879" s="137">
        <f t="shared" si="36"/>
        <v>0</v>
      </c>
      <c r="X879" s="137">
        <f t="shared" si="36"/>
        <v>0</v>
      </c>
      <c r="Y879" s="137">
        <f t="shared" si="36"/>
        <v>0</v>
      </c>
      <c r="Z879" s="137">
        <f t="shared" si="36"/>
        <v>0</v>
      </c>
      <c r="AA879" s="137">
        <f t="shared" si="36"/>
        <v>0</v>
      </c>
      <c r="AB879" s="137">
        <f t="shared" si="36"/>
        <v>0</v>
      </c>
      <c r="AC879" s="137">
        <f t="shared" si="36"/>
        <v>0</v>
      </c>
      <c r="AD879" s="137">
        <f t="shared" si="36"/>
        <v>0</v>
      </c>
      <c r="AE879" s="137">
        <f t="shared" si="36"/>
        <v>0</v>
      </c>
      <c r="AF879" s="137">
        <f t="shared" si="36"/>
        <v>0</v>
      </c>
      <c r="AG879" s="137">
        <f t="shared" si="36"/>
        <v>0</v>
      </c>
      <c r="AH879" s="137">
        <f t="shared" si="36"/>
        <v>0</v>
      </c>
      <c r="AI879" s="137">
        <f t="shared" si="36"/>
        <v>0</v>
      </c>
      <c r="AJ879" s="137">
        <f t="shared" si="36"/>
        <v>0</v>
      </c>
      <c r="AK879" s="137">
        <f aca="true" t="shared" si="37" ref="AK879:BP879">SUM(AK880:AK944)</f>
        <v>1</v>
      </c>
      <c r="AL879" s="137">
        <f t="shared" si="37"/>
        <v>1</v>
      </c>
      <c r="AM879" s="137">
        <f t="shared" si="37"/>
        <v>0</v>
      </c>
      <c r="AN879" s="137">
        <f t="shared" si="37"/>
        <v>0</v>
      </c>
      <c r="AO879" s="137">
        <f t="shared" si="37"/>
        <v>0</v>
      </c>
      <c r="AP879" s="137">
        <f t="shared" si="37"/>
        <v>0</v>
      </c>
      <c r="AQ879" s="137">
        <f t="shared" si="37"/>
        <v>0</v>
      </c>
      <c r="AR879" s="137">
        <f t="shared" si="37"/>
        <v>0</v>
      </c>
      <c r="AS879" s="137">
        <f t="shared" si="37"/>
        <v>1</v>
      </c>
      <c r="AT879" s="137">
        <f t="shared" si="37"/>
        <v>0</v>
      </c>
      <c r="AU879" s="137">
        <f t="shared" si="37"/>
        <v>0</v>
      </c>
      <c r="AV879" s="137">
        <f t="shared" si="37"/>
        <v>0</v>
      </c>
      <c r="AW879" s="137">
        <f t="shared" si="37"/>
        <v>0</v>
      </c>
      <c r="AX879" s="137">
        <f t="shared" si="37"/>
        <v>0</v>
      </c>
      <c r="AY879" s="137">
        <f t="shared" si="37"/>
        <v>1</v>
      </c>
      <c r="AZ879" s="137">
        <f t="shared" si="37"/>
        <v>1</v>
      </c>
      <c r="BA879" s="137">
        <f t="shared" si="37"/>
        <v>0</v>
      </c>
      <c r="BB879" s="137">
        <f t="shared" si="37"/>
        <v>0</v>
      </c>
      <c r="BC879" s="137">
        <f t="shared" si="37"/>
        <v>0</v>
      </c>
      <c r="BD879" s="137">
        <f t="shared" si="37"/>
        <v>0</v>
      </c>
      <c r="BE879" s="137">
        <f t="shared" si="37"/>
        <v>1</v>
      </c>
      <c r="BF879" s="137">
        <f t="shared" si="37"/>
        <v>0</v>
      </c>
      <c r="BG879" s="137">
        <f t="shared" si="37"/>
        <v>0</v>
      </c>
      <c r="BH879" s="137">
        <f t="shared" si="37"/>
        <v>0</v>
      </c>
      <c r="BI879" s="137">
        <f t="shared" si="37"/>
        <v>0</v>
      </c>
      <c r="BJ879" s="137">
        <f t="shared" si="37"/>
        <v>0</v>
      </c>
      <c r="BK879" s="137">
        <f t="shared" si="37"/>
        <v>1</v>
      </c>
      <c r="BL879" s="137">
        <f t="shared" si="37"/>
        <v>1</v>
      </c>
      <c r="BM879" s="137">
        <f t="shared" si="37"/>
        <v>0</v>
      </c>
      <c r="BN879" s="137">
        <f t="shared" si="37"/>
        <v>0</v>
      </c>
      <c r="BO879" s="137">
        <f t="shared" si="37"/>
        <v>0</v>
      </c>
      <c r="BP879" s="137">
        <f t="shared" si="37"/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1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1</v>
      </c>
      <c r="AL932" s="137">
        <v>1</v>
      </c>
      <c r="AM932" s="137"/>
      <c r="AN932" s="137"/>
      <c r="AO932" s="137"/>
      <c r="AP932" s="137"/>
      <c r="AQ932" s="137"/>
      <c r="AR932" s="137"/>
      <c r="AS932" s="137">
        <v>1</v>
      </c>
      <c r="AT932" s="137"/>
      <c r="AU932" s="137"/>
      <c r="AV932" s="137"/>
      <c r="AW932" s="137"/>
      <c r="AX932" s="137"/>
      <c r="AY932" s="137">
        <v>1</v>
      </c>
      <c r="AZ932" s="137">
        <v>1</v>
      </c>
      <c r="BA932" s="137"/>
      <c r="BB932" s="137"/>
      <c r="BC932" s="137"/>
      <c r="BD932" s="137"/>
      <c r="BE932" s="137">
        <v>1</v>
      </c>
      <c r="BF932" s="137"/>
      <c r="BG932" s="137"/>
      <c r="BH932" s="137"/>
      <c r="BI932" s="137"/>
      <c r="BJ932" s="137"/>
      <c r="BK932" s="137">
        <v>1</v>
      </c>
      <c r="BL932" s="137">
        <v>1</v>
      </c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 aca="true" t="shared" si="38" ref="E945:AJ945">SUM(E946:E1051)</f>
        <v>0</v>
      </c>
      <c r="F945" s="137">
        <f t="shared" si="38"/>
        <v>0</v>
      </c>
      <c r="G945" s="137">
        <f t="shared" si="38"/>
        <v>0</v>
      </c>
      <c r="H945" s="137">
        <f t="shared" si="38"/>
        <v>0</v>
      </c>
      <c r="I945" s="137">
        <f t="shared" si="38"/>
        <v>0</v>
      </c>
      <c r="J945" s="137">
        <f t="shared" si="38"/>
        <v>0</v>
      </c>
      <c r="K945" s="137">
        <f t="shared" si="38"/>
        <v>0</v>
      </c>
      <c r="L945" s="137">
        <f t="shared" si="38"/>
        <v>0</v>
      </c>
      <c r="M945" s="137">
        <f t="shared" si="38"/>
        <v>0</v>
      </c>
      <c r="N945" s="137">
        <f t="shared" si="38"/>
        <v>0</v>
      </c>
      <c r="O945" s="137">
        <f t="shared" si="38"/>
        <v>0</v>
      </c>
      <c r="P945" s="137">
        <f t="shared" si="38"/>
        <v>0</v>
      </c>
      <c r="Q945" s="137">
        <f t="shared" si="38"/>
        <v>0</v>
      </c>
      <c r="R945" s="137">
        <f t="shared" si="38"/>
        <v>0</v>
      </c>
      <c r="S945" s="137">
        <f t="shared" si="38"/>
        <v>0</v>
      </c>
      <c r="T945" s="137">
        <f t="shared" si="38"/>
        <v>0</v>
      </c>
      <c r="U945" s="137">
        <f t="shared" si="38"/>
        <v>0</v>
      </c>
      <c r="V945" s="137">
        <f t="shared" si="38"/>
        <v>0</v>
      </c>
      <c r="W945" s="137">
        <f t="shared" si="38"/>
        <v>0</v>
      </c>
      <c r="X945" s="137">
        <f t="shared" si="38"/>
        <v>0</v>
      </c>
      <c r="Y945" s="137">
        <f t="shared" si="38"/>
        <v>0</v>
      </c>
      <c r="Z945" s="137">
        <f t="shared" si="38"/>
        <v>0</v>
      </c>
      <c r="AA945" s="137">
        <f t="shared" si="38"/>
        <v>0</v>
      </c>
      <c r="AB945" s="137">
        <f t="shared" si="38"/>
        <v>0</v>
      </c>
      <c r="AC945" s="137">
        <f t="shared" si="38"/>
        <v>0</v>
      </c>
      <c r="AD945" s="137">
        <f t="shared" si="38"/>
        <v>0</v>
      </c>
      <c r="AE945" s="137">
        <f t="shared" si="38"/>
        <v>0</v>
      </c>
      <c r="AF945" s="137">
        <f t="shared" si="38"/>
        <v>0</v>
      </c>
      <c r="AG945" s="137">
        <f t="shared" si="38"/>
        <v>0</v>
      </c>
      <c r="AH945" s="137">
        <f t="shared" si="38"/>
        <v>0</v>
      </c>
      <c r="AI945" s="137">
        <f t="shared" si="38"/>
        <v>0</v>
      </c>
      <c r="AJ945" s="137">
        <f t="shared" si="38"/>
        <v>0</v>
      </c>
      <c r="AK945" s="137">
        <f aca="true" t="shared" si="39" ref="AK945:BP945">SUM(AK946:AK1051)</f>
        <v>0</v>
      </c>
      <c r="AL945" s="137">
        <f t="shared" si="39"/>
        <v>0</v>
      </c>
      <c r="AM945" s="137">
        <f t="shared" si="39"/>
        <v>0</v>
      </c>
      <c r="AN945" s="137">
        <f t="shared" si="39"/>
        <v>0</v>
      </c>
      <c r="AO945" s="137">
        <f t="shared" si="39"/>
        <v>0</v>
      </c>
      <c r="AP945" s="137">
        <f t="shared" si="39"/>
        <v>0</v>
      </c>
      <c r="AQ945" s="137">
        <f t="shared" si="39"/>
        <v>0</v>
      </c>
      <c r="AR945" s="137">
        <f t="shared" si="39"/>
        <v>0</v>
      </c>
      <c r="AS945" s="137">
        <f t="shared" si="39"/>
        <v>0</v>
      </c>
      <c r="AT945" s="137">
        <f t="shared" si="39"/>
        <v>0</v>
      </c>
      <c r="AU945" s="137">
        <f t="shared" si="39"/>
        <v>0</v>
      </c>
      <c r="AV945" s="137">
        <f t="shared" si="39"/>
        <v>0</v>
      </c>
      <c r="AW945" s="137">
        <f t="shared" si="39"/>
        <v>0</v>
      </c>
      <c r="AX945" s="137">
        <f t="shared" si="39"/>
        <v>0</v>
      </c>
      <c r="AY945" s="137">
        <f t="shared" si="39"/>
        <v>0</v>
      </c>
      <c r="AZ945" s="137">
        <f t="shared" si="39"/>
        <v>0</v>
      </c>
      <c r="BA945" s="137">
        <f t="shared" si="39"/>
        <v>0</v>
      </c>
      <c r="BB945" s="137">
        <f t="shared" si="39"/>
        <v>0</v>
      </c>
      <c r="BC945" s="137">
        <f t="shared" si="39"/>
        <v>0</v>
      </c>
      <c r="BD945" s="137">
        <f t="shared" si="39"/>
        <v>0</v>
      </c>
      <c r="BE945" s="137">
        <f t="shared" si="39"/>
        <v>0</v>
      </c>
      <c r="BF945" s="137">
        <f t="shared" si="39"/>
        <v>0</v>
      </c>
      <c r="BG945" s="137">
        <f t="shared" si="39"/>
        <v>0</v>
      </c>
      <c r="BH945" s="137">
        <f t="shared" si="39"/>
        <v>0</v>
      </c>
      <c r="BI945" s="137">
        <f t="shared" si="39"/>
        <v>0</v>
      </c>
      <c r="BJ945" s="137">
        <f t="shared" si="39"/>
        <v>0</v>
      </c>
      <c r="BK945" s="137">
        <f t="shared" si="39"/>
        <v>0</v>
      </c>
      <c r="BL945" s="137">
        <f t="shared" si="39"/>
        <v>0</v>
      </c>
      <c r="BM945" s="137">
        <f t="shared" si="39"/>
        <v>0</v>
      </c>
      <c r="BN945" s="137">
        <f t="shared" si="39"/>
        <v>0</v>
      </c>
      <c r="BO945" s="137">
        <f t="shared" si="39"/>
        <v>0</v>
      </c>
      <c r="BP945" s="137">
        <f t="shared" si="39"/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 aca="true" t="shared" si="40" ref="E1052:AJ1052">SUM(E1053:E1079)</f>
        <v>0</v>
      </c>
      <c r="F1052" s="137">
        <f t="shared" si="40"/>
        <v>0</v>
      </c>
      <c r="G1052" s="137">
        <f t="shared" si="40"/>
        <v>0</v>
      </c>
      <c r="H1052" s="137">
        <f t="shared" si="40"/>
        <v>0</v>
      </c>
      <c r="I1052" s="137">
        <f t="shared" si="40"/>
        <v>0</v>
      </c>
      <c r="J1052" s="137">
        <f t="shared" si="40"/>
        <v>0</v>
      </c>
      <c r="K1052" s="137">
        <f t="shared" si="40"/>
        <v>0</v>
      </c>
      <c r="L1052" s="137">
        <f t="shared" si="40"/>
        <v>0</v>
      </c>
      <c r="M1052" s="137">
        <f t="shared" si="40"/>
        <v>0</v>
      </c>
      <c r="N1052" s="137">
        <f t="shared" si="40"/>
        <v>0</v>
      </c>
      <c r="O1052" s="137">
        <f t="shared" si="40"/>
        <v>0</v>
      </c>
      <c r="P1052" s="137">
        <f t="shared" si="40"/>
        <v>0</v>
      </c>
      <c r="Q1052" s="137">
        <f t="shared" si="40"/>
        <v>0</v>
      </c>
      <c r="R1052" s="137">
        <f t="shared" si="40"/>
        <v>0</v>
      </c>
      <c r="S1052" s="137">
        <f t="shared" si="40"/>
        <v>0</v>
      </c>
      <c r="T1052" s="137">
        <f t="shared" si="40"/>
        <v>0</v>
      </c>
      <c r="U1052" s="137">
        <f t="shared" si="40"/>
        <v>0</v>
      </c>
      <c r="V1052" s="137">
        <f t="shared" si="40"/>
        <v>0</v>
      </c>
      <c r="W1052" s="137">
        <f t="shared" si="40"/>
        <v>0</v>
      </c>
      <c r="X1052" s="137">
        <f t="shared" si="40"/>
        <v>0</v>
      </c>
      <c r="Y1052" s="137">
        <f t="shared" si="40"/>
        <v>0</v>
      </c>
      <c r="Z1052" s="137">
        <f t="shared" si="40"/>
        <v>0</v>
      </c>
      <c r="AA1052" s="137">
        <f t="shared" si="40"/>
        <v>0</v>
      </c>
      <c r="AB1052" s="137">
        <f t="shared" si="40"/>
        <v>0</v>
      </c>
      <c r="AC1052" s="137">
        <f t="shared" si="40"/>
        <v>0</v>
      </c>
      <c r="AD1052" s="137">
        <f t="shared" si="40"/>
        <v>0</v>
      </c>
      <c r="AE1052" s="137">
        <f t="shared" si="40"/>
        <v>0</v>
      </c>
      <c r="AF1052" s="137">
        <f t="shared" si="40"/>
        <v>0</v>
      </c>
      <c r="AG1052" s="137">
        <f t="shared" si="40"/>
        <v>0</v>
      </c>
      <c r="AH1052" s="137">
        <f t="shared" si="40"/>
        <v>0</v>
      </c>
      <c r="AI1052" s="137">
        <f t="shared" si="40"/>
        <v>0</v>
      </c>
      <c r="AJ1052" s="137">
        <f t="shared" si="40"/>
        <v>0</v>
      </c>
      <c r="AK1052" s="137">
        <f aca="true" t="shared" si="41" ref="AK1052:BP1052">SUM(AK1053:AK1079)</f>
        <v>0</v>
      </c>
      <c r="AL1052" s="137">
        <f t="shared" si="41"/>
        <v>0</v>
      </c>
      <c r="AM1052" s="137">
        <f t="shared" si="41"/>
        <v>0</v>
      </c>
      <c r="AN1052" s="137">
        <f t="shared" si="41"/>
        <v>0</v>
      </c>
      <c r="AO1052" s="137">
        <f t="shared" si="41"/>
        <v>0</v>
      </c>
      <c r="AP1052" s="137">
        <f t="shared" si="41"/>
        <v>0</v>
      </c>
      <c r="AQ1052" s="137">
        <f t="shared" si="41"/>
        <v>0</v>
      </c>
      <c r="AR1052" s="137">
        <f t="shared" si="41"/>
        <v>0</v>
      </c>
      <c r="AS1052" s="137">
        <f t="shared" si="41"/>
        <v>0</v>
      </c>
      <c r="AT1052" s="137">
        <f t="shared" si="41"/>
        <v>0</v>
      </c>
      <c r="AU1052" s="137">
        <f t="shared" si="41"/>
        <v>0</v>
      </c>
      <c r="AV1052" s="137">
        <f t="shared" si="41"/>
        <v>0</v>
      </c>
      <c r="AW1052" s="137">
        <f t="shared" si="41"/>
        <v>0</v>
      </c>
      <c r="AX1052" s="137">
        <f t="shared" si="41"/>
        <v>0</v>
      </c>
      <c r="AY1052" s="137">
        <f t="shared" si="41"/>
        <v>0</v>
      </c>
      <c r="AZ1052" s="137">
        <f t="shared" si="41"/>
        <v>0</v>
      </c>
      <c r="BA1052" s="137">
        <f t="shared" si="41"/>
        <v>0</v>
      </c>
      <c r="BB1052" s="137">
        <f t="shared" si="41"/>
        <v>0</v>
      </c>
      <c r="BC1052" s="137">
        <f t="shared" si="41"/>
        <v>0</v>
      </c>
      <c r="BD1052" s="137">
        <f t="shared" si="41"/>
        <v>0</v>
      </c>
      <c r="BE1052" s="137">
        <f t="shared" si="41"/>
        <v>0</v>
      </c>
      <c r="BF1052" s="137">
        <f t="shared" si="41"/>
        <v>0</v>
      </c>
      <c r="BG1052" s="137">
        <f t="shared" si="41"/>
        <v>0</v>
      </c>
      <c r="BH1052" s="137">
        <f t="shared" si="41"/>
        <v>0</v>
      </c>
      <c r="BI1052" s="137">
        <f t="shared" si="41"/>
        <v>0</v>
      </c>
      <c r="BJ1052" s="137">
        <f t="shared" si="41"/>
        <v>0</v>
      </c>
      <c r="BK1052" s="137">
        <f t="shared" si="41"/>
        <v>0</v>
      </c>
      <c r="BL1052" s="137">
        <f t="shared" si="41"/>
        <v>0</v>
      </c>
      <c r="BM1052" s="137">
        <f t="shared" si="41"/>
        <v>0</v>
      </c>
      <c r="BN1052" s="137">
        <f t="shared" si="41"/>
        <v>0</v>
      </c>
      <c r="BO1052" s="137">
        <f t="shared" si="41"/>
        <v>0</v>
      </c>
      <c r="BP1052" s="137">
        <f t="shared" si="41"/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 aca="true" t="shared" si="42" ref="E1694:AJ1694">SUM(E13,E44,E110,E132,E154,E238,E285,E415,E466,E537,E548,E592,E645,E710,E736,E802,E818,E879,E945,E1052,E1081:E1693)</f>
        <v>21</v>
      </c>
      <c r="F1694" s="142">
        <f t="shared" si="42"/>
        <v>21</v>
      </c>
      <c r="G1694" s="142">
        <f t="shared" si="42"/>
        <v>0</v>
      </c>
      <c r="H1694" s="142">
        <f t="shared" si="42"/>
        <v>2</v>
      </c>
      <c r="I1694" s="142">
        <f t="shared" si="42"/>
        <v>0</v>
      </c>
      <c r="J1694" s="142">
        <f t="shared" si="42"/>
        <v>0</v>
      </c>
      <c r="K1694" s="142">
        <f t="shared" si="42"/>
        <v>0</v>
      </c>
      <c r="L1694" s="142">
        <f t="shared" si="42"/>
        <v>1</v>
      </c>
      <c r="M1694" s="142">
        <f t="shared" si="42"/>
        <v>0</v>
      </c>
      <c r="N1694" s="142">
        <f t="shared" si="42"/>
        <v>0</v>
      </c>
      <c r="O1694" s="142">
        <f t="shared" si="42"/>
        <v>0</v>
      </c>
      <c r="P1694" s="142">
        <f t="shared" si="42"/>
        <v>4</v>
      </c>
      <c r="Q1694" s="142">
        <f t="shared" si="42"/>
        <v>3</v>
      </c>
      <c r="R1694" s="142">
        <f t="shared" si="42"/>
        <v>10</v>
      </c>
      <c r="S1694" s="142">
        <f t="shared" si="42"/>
        <v>3</v>
      </c>
      <c r="T1694" s="142">
        <f t="shared" si="42"/>
        <v>1</v>
      </c>
      <c r="U1694" s="142">
        <f t="shared" si="42"/>
        <v>0</v>
      </c>
      <c r="V1694" s="142">
        <f t="shared" si="42"/>
        <v>0</v>
      </c>
      <c r="W1694" s="142">
        <f t="shared" si="42"/>
        <v>0</v>
      </c>
      <c r="X1694" s="142">
        <f t="shared" si="42"/>
        <v>0</v>
      </c>
      <c r="Y1694" s="142">
        <f t="shared" si="42"/>
        <v>0</v>
      </c>
      <c r="Z1694" s="142">
        <f t="shared" si="42"/>
        <v>0</v>
      </c>
      <c r="AA1694" s="142">
        <f t="shared" si="42"/>
        <v>0</v>
      </c>
      <c r="AB1694" s="142">
        <f t="shared" si="42"/>
        <v>0</v>
      </c>
      <c r="AC1694" s="142">
        <f t="shared" si="42"/>
        <v>0</v>
      </c>
      <c r="AD1694" s="142">
        <f t="shared" si="42"/>
        <v>0</v>
      </c>
      <c r="AE1694" s="142">
        <f t="shared" si="42"/>
        <v>0</v>
      </c>
      <c r="AF1694" s="142">
        <f t="shared" si="42"/>
        <v>0</v>
      </c>
      <c r="AG1694" s="142">
        <f t="shared" si="42"/>
        <v>0</v>
      </c>
      <c r="AH1694" s="142">
        <f t="shared" si="42"/>
        <v>1</v>
      </c>
      <c r="AI1694" s="142">
        <f t="shared" si="42"/>
        <v>0</v>
      </c>
      <c r="AJ1694" s="142">
        <f t="shared" si="42"/>
        <v>0</v>
      </c>
      <c r="AK1694" s="142">
        <f aca="true" t="shared" si="43" ref="AK1694:BP1694">SUM(AK13,AK44,AK110,AK132,AK154,AK238,AK285,AK415,AK466,AK537,AK548,AK592,AK645,AK710,AK736,AK802,AK818,AK879,AK945,AK1052,AK1081:AK1693)</f>
        <v>20</v>
      </c>
      <c r="AL1694" s="142">
        <f t="shared" si="43"/>
        <v>4</v>
      </c>
      <c r="AM1694" s="142">
        <f t="shared" si="43"/>
        <v>0</v>
      </c>
      <c r="AN1694" s="142">
        <f t="shared" si="43"/>
        <v>0</v>
      </c>
      <c r="AO1694" s="142">
        <f t="shared" si="43"/>
        <v>1</v>
      </c>
      <c r="AP1694" s="142">
        <f t="shared" si="43"/>
        <v>0</v>
      </c>
      <c r="AQ1694" s="142">
        <f t="shared" si="43"/>
        <v>2</v>
      </c>
      <c r="AR1694" s="142">
        <f t="shared" si="43"/>
        <v>8</v>
      </c>
      <c r="AS1694" s="142">
        <f t="shared" si="43"/>
        <v>10</v>
      </c>
      <c r="AT1694" s="142">
        <f t="shared" si="43"/>
        <v>0</v>
      </c>
      <c r="AU1694" s="142">
        <f t="shared" si="43"/>
        <v>0</v>
      </c>
      <c r="AV1694" s="142">
        <f t="shared" si="43"/>
        <v>0</v>
      </c>
      <c r="AW1694" s="142">
        <f t="shared" si="43"/>
        <v>0</v>
      </c>
      <c r="AX1694" s="142">
        <f t="shared" si="43"/>
        <v>1</v>
      </c>
      <c r="AY1694" s="142">
        <f t="shared" si="43"/>
        <v>4</v>
      </c>
      <c r="AZ1694" s="142">
        <f t="shared" si="43"/>
        <v>2</v>
      </c>
      <c r="BA1694" s="142">
        <f t="shared" si="43"/>
        <v>0</v>
      </c>
      <c r="BB1694" s="142">
        <f t="shared" si="43"/>
        <v>2</v>
      </c>
      <c r="BC1694" s="142">
        <f t="shared" si="43"/>
        <v>0</v>
      </c>
      <c r="BD1694" s="142">
        <f t="shared" si="43"/>
        <v>1</v>
      </c>
      <c r="BE1694" s="142">
        <f t="shared" si="43"/>
        <v>2</v>
      </c>
      <c r="BF1694" s="142">
        <f t="shared" si="43"/>
        <v>0</v>
      </c>
      <c r="BG1694" s="142">
        <f t="shared" si="43"/>
        <v>0</v>
      </c>
      <c r="BH1694" s="142">
        <f t="shared" si="43"/>
        <v>0</v>
      </c>
      <c r="BI1694" s="142">
        <f t="shared" si="43"/>
        <v>1</v>
      </c>
      <c r="BJ1694" s="142">
        <f t="shared" si="43"/>
        <v>1</v>
      </c>
      <c r="BK1694" s="142">
        <f t="shared" si="43"/>
        <v>1</v>
      </c>
      <c r="BL1694" s="142">
        <f t="shared" si="43"/>
        <v>1</v>
      </c>
      <c r="BM1694" s="142">
        <f t="shared" si="43"/>
        <v>0</v>
      </c>
      <c r="BN1694" s="142">
        <f t="shared" si="43"/>
        <v>0</v>
      </c>
      <c r="BO1694" s="142">
        <f t="shared" si="43"/>
        <v>1</v>
      </c>
      <c r="BP1694" s="142">
        <f t="shared" si="43"/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26" t="s">
        <v>23</v>
      </c>
      <c r="C1695" s="63" t="s">
        <v>2452</v>
      </c>
      <c r="D1695" s="56"/>
      <c r="E1695" s="142">
        <v>8</v>
      </c>
      <c r="F1695" s="142">
        <v>8</v>
      </c>
      <c r="G1695" s="142"/>
      <c r="H1695" s="142"/>
      <c r="I1695" s="142"/>
      <c r="J1695" s="142"/>
      <c r="K1695" s="142"/>
      <c r="L1695" s="142"/>
      <c r="M1695" s="142"/>
      <c r="N1695" s="142"/>
      <c r="O1695" s="142"/>
      <c r="P1695" s="142">
        <v>1</v>
      </c>
      <c r="Q1695" s="142"/>
      <c r="R1695" s="142">
        <v>6</v>
      </c>
      <c r="S1695" s="142"/>
      <c r="T1695" s="142">
        <v>1</v>
      </c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>
        <v>1</v>
      </c>
      <c r="AI1695" s="142"/>
      <c r="AJ1695" s="142"/>
      <c r="AK1695" s="142">
        <v>7</v>
      </c>
      <c r="AL1695" s="142">
        <v>1</v>
      </c>
      <c r="AM1695" s="142"/>
      <c r="AN1695" s="142"/>
      <c r="AO1695" s="142">
        <v>1</v>
      </c>
      <c r="AP1695" s="142"/>
      <c r="AQ1695" s="142">
        <v>1</v>
      </c>
      <c r="AR1695" s="142">
        <v>2</v>
      </c>
      <c r="AS1695" s="142">
        <v>4</v>
      </c>
      <c r="AT1695" s="142"/>
      <c r="AU1695" s="142"/>
      <c r="AV1695" s="142"/>
      <c r="AW1695" s="142"/>
      <c r="AX1695" s="142"/>
      <c r="AY1695" s="142">
        <v>1</v>
      </c>
      <c r="AZ1695" s="142">
        <v>1</v>
      </c>
      <c r="BA1695" s="142"/>
      <c r="BB1695" s="142"/>
      <c r="BC1695" s="142"/>
      <c r="BD1695" s="142"/>
      <c r="BE1695" s="142">
        <v>1</v>
      </c>
      <c r="BF1695" s="142"/>
      <c r="BG1695" s="142"/>
      <c r="BH1695" s="142"/>
      <c r="BI1695" s="142"/>
      <c r="BJ1695" s="142"/>
      <c r="BK1695" s="142">
        <v>1</v>
      </c>
      <c r="BL1695" s="142">
        <v>1</v>
      </c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26"/>
      <c r="C1696" s="63" t="s">
        <v>2453</v>
      </c>
      <c r="D1696" s="56"/>
      <c r="E1696" s="142">
        <v>2</v>
      </c>
      <c r="F1696" s="142">
        <v>2</v>
      </c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>
        <v>1</v>
      </c>
      <c r="Q1696" s="142"/>
      <c r="R1696" s="142">
        <v>1</v>
      </c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2</v>
      </c>
      <c r="AL1696" s="142"/>
      <c r="AM1696" s="142"/>
      <c r="AN1696" s="142"/>
      <c r="AO1696" s="142"/>
      <c r="AP1696" s="142"/>
      <c r="AQ1696" s="142"/>
      <c r="AR1696" s="142">
        <v>2</v>
      </c>
      <c r="AS1696" s="142"/>
      <c r="AT1696" s="142"/>
      <c r="AU1696" s="142"/>
      <c r="AV1696" s="142"/>
      <c r="AW1696" s="142"/>
      <c r="AX1696" s="142">
        <v>1</v>
      </c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26"/>
      <c r="C1697" s="63" t="s">
        <v>177</v>
      </c>
      <c r="D1697" s="57" t="s">
        <v>2555</v>
      </c>
      <c r="E1697" s="142">
        <v>10</v>
      </c>
      <c r="F1697" s="142">
        <v>10</v>
      </c>
      <c r="G1697" s="142"/>
      <c r="H1697" s="142">
        <v>2</v>
      </c>
      <c r="I1697" s="142"/>
      <c r="J1697" s="142"/>
      <c r="K1697" s="142"/>
      <c r="L1697" s="142"/>
      <c r="M1697" s="142"/>
      <c r="N1697" s="142"/>
      <c r="O1697" s="142"/>
      <c r="P1697" s="142">
        <v>2</v>
      </c>
      <c r="Q1697" s="142">
        <v>3</v>
      </c>
      <c r="R1697" s="142">
        <v>3</v>
      </c>
      <c r="S1697" s="142">
        <v>2</v>
      </c>
      <c r="T1697" s="142"/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10</v>
      </c>
      <c r="AL1697" s="142">
        <v>3</v>
      </c>
      <c r="AM1697" s="142"/>
      <c r="AN1697" s="142"/>
      <c r="AO1697" s="142"/>
      <c r="AP1697" s="142"/>
      <c r="AQ1697" s="142">
        <v>1</v>
      </c>
      <c r="AR1697" s="142">
        <v>3</v>
      </c>
      <c r="AS1697" s="142">
        <v>6</v>
      </c>
      <c r="AT1697" s="142"/>
      <c r="AU1697" s="142"/>
      <c r="AV1697" s="142"/>
      <c r="AW1697" s="142"/>
      <c r="AX1697" s="142"/>
      <c r="AY1697" s="142">
        <v>3</v>
      </c>
      <c r="AZ1697" s="142">
        <v>1</v>
      </c>
      <c r="BA1697" s="142"/>
      <c r="BB1697" s="142">
        <v>2</v>
      </c>
      <c r="BC1697" s="142"/>
      <c r="BD1697" s="142">
        <v>1</v>
      </c>
      <c r="BE1697" s="142">
        <v>1</v>
      </c>
      <c r="BF1697" s="142"/>
      <c r="BG1697" s="142"/>
      <c r="BH1697" s="142"/>
      <c r="BI1697" s="142">
        <v>1</v>
      </c>
      <c r="BJ1697" s="142">
        <v>1</v>
      </c>
      <c r="BK1697" s="142"/>
      <c r="BL1697" s="142"/>
      <c r="BM1697" s="142"/>
      <c r="BN1697" s="142"/>
      <c r="BO1697" s="142">
        <v>1</v>
      </c>
      <c r="BP1697" s="142">
        <v>1</v>
      </c>
      <c r="BQ1697" s="142"/>
      <c r="BR1697" s="142">
        <v>1</v>
      </c>
      <c r="BS1697" s="142"/>
    </row>
    <row r="1698" spans="1:71" ht="12.75">
      <c r="A1698" s="109">
        <v>1685</v>
      </c>
      <c r="B1698" s="226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>
        <v>1</v>
      </c>
      <c r="M1698" s="142"/>
      <c r="N1698" s="142"/>
      <c r="O1698" s="142"/>
      <c r="P1698" s="142"/>
      <c r="Q1698" s="142"/>
      <c r="R1698" s="142"/>
      <c r="S1698" s="142">
        <v>1</v>
      </c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/>
      <c r="AR1698" s="142">
        <v>1</v>
      </c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26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26"/>
      <c r="C1700" s="64" t="s">
        <v>182</v>
      </c>
      <c r="D1700" s="82"/>
      <c r="E1700" s="142">
        <v>2</v>
      </c>
      <c r="F1700" s="142">
        <v>2</v>
      </c>
      <c r="G1700" s="142"/>
      <c r="H1700" s="142">
        <v>2</v>
      </c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>
        <v>1</v>
      </c>
      <c r="S1700" s="142">
        <v>1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2</v>
      </c>
      <c r="AL1700" s="142"/>
      <c r="AM1700" s="142"/>
      <c r="AN1700" s="142"/>
      <c r="AO1700" s="142"/>
      <c r="AP1700" s="142"/>
      <c r="AQ1700" s="142"/>
      <c r="AR1700" s="142"/>
      <c r="AS1700" s="142">
        <v>2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26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26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26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26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26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62" t="s">
        <v>2304</v>
      </c>
      <c r="BH1707" s="262"/>
      <c r="BI1707" s="40" t="s">
        <v>2555</v>
      </c>
      <c r="BJ1707" s="40" t="s">
        <v>2555</v>
      </c>
      <c r="BK1707" s="40" t="s">
        <v>2555</v>
      </c>
      <c r="BL1707" s="89"/>
      <c r="BM1707" s="219" t="s">
        <v>2557</v>
      </c>
      <c r="BN1707" s="219"/>
      <c r="BO1707" s="250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0" t="s">
        <v>131</v>
      </c>
      <c r="BJ1708" s="210"/>
      <c r="BK1708" s="210"/>
      <c r="BL1708" s="75"/>
      <c r="BM1708" s="251" t="s">
        <v>132</v>
      </c>
      <c r="BN1708" s="251"/>
      <c r="BO1708" s="252"/>
      <c r="BP1708" s="79"/>
      <c r="BQ1708" s="79"/>
      <c r="BR1708" s="79"/>
    </row>
    <row r="1709" spans="59:67" ht="22.5" customHeight="1">
      <c r="BG1709" s="256" t="s">
        <v>136</v>
      </c>
      <c r="BH1709" s="256"/>
      <c r="BI1709" s="255" t="s">
        <v>2555</v>
      </c>
      <c r="BJ1709" s="255"/>
      <c r="BK1709" s="255"/>
      <c r="BL1709" s="32" t="s">
        <v>2555</v>
      </c>
      <c r="BM1709" s="219" t="s">
        <v>2558</v>
      </c>
      <c r="BN1709" s="219"/>
      <c r="BO1709" s="219"/>
    </row>
    <row r="1710" spans="59:67" ht="32.25" customHeight="1">
      <c r="BG1710" s="79"/>
      <c r="BH1710" s="79"/>
      <c r="BI1710" s="210" t="s">
        <v>131</v>
      </c>
      <c r="BJ1710" s="210"/>
      <c r="BK1710" s="210"/>
      <c r="BL1710" s="79"/>
      <c r="BM1710" s="210" t="s">
        <v>132</v>
      </c>
      <c r="BN1710" s="210"/>
      <c r="BO1710" s="210"/>
    </row>
    <row r="1711" spans="59:62" ht="12.75">
      <c r="BG1711" s="35" t="s">
        <v>134</v>
      </c>
      <c r="BH1711" s="253" t="s">
        <v>2555</v>
      </c>
      <c r="BI1711" s="253"/>
      <c r="BJ1711" s="253"/>
    </row>
    <row r="1712" spans="59:65" ht="12.75">
      <c r="BG1712" s="254" t="s">
        <v>135</v>
      </c>
      <c r="BH1712" s="254"/>
      <c r="BI1712" s="254"/>
      <c r="BJ1712" s="257" t="s">
        <v>2559</v>
      </c>
      <c r="BK1712" s="216"/>
      <c r="BL1712" s="216"/>
      <c r="BM1712" s="216"/>
    </row>
    <row r="1713" spans="59:63" ht="12.75">
      <c r="BG1713" s="35" t="s">
        <v>133</v>
      </c>
      <c r="BH1713" s="35" t="s">
        <v>2555</v>
      </c>
      <c r="BI1713" s="258" t="s">
        <v>2560</v>
      </c>
      <c r="BJ1713" s="258"/>
      <c r="BK1713" s="258"/>
    </row>
    <row r="1714" spans="59:61" ht="12.75">
      <c r="BG1714" s="84" t="s">
        <v>166</v>
      </c>
      <c r="BH1714" s="249" t="s">
        <v>2556</v>
      </c>
      <c r="BI1714" s="249"/>
    </row>
  </sheetData>
  <sheetProtection/>
  <mergeCells count="101"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AM7:AM10"/>
    <mergeCell ref="AJ7:AJ10"/>
    <mergeCell ref="AG7:AG10"/>
    <mergeCell ref="AD7:AD10"/>
    <mergeCell ref="AE7:AE10"/>
    <mergeCell ref="AF7:AF10"/>
    <mergeCell ref="AI7:AI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6:A10"/>
    <mergeCell ref="B6:B10"/>
    <mergeCell ref="C6:C10"/>
    <mergeCell ref="J9:J10"/>
    <mergeCell ref="G7:G10"/>
    <mergeCell ref="O7:O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</mergeCells>
  <hyperlinks>
    <hyperlink ref="BJ1712" r:id="rId1" display="inbox@nr.zt.court.gov.ua"/>
  </hyperlinks>
  <printOptions/>
  <pageMargins left="0.6299212598425197" right="0.2362204724409449" top="0.7480314960629921" bottom="0.7480314960629921" header="0.31496062992125984" footer="0.31496062992125984"/>
  <pageSetup fitToHeight="2" fitToWidth="3" horizontalDpi="600" verticalDpi="600" orientation="landscape" pageOrder="overThenDown" paperSize="9" scale="54" r:id="rId2"/>
  <headerFooter>
    <oddFooter>&amp;LA44AA7D2&amp;C</oddFooter>
  </headerFooter>
  <colBreaks count="3" manualBreakCount="3">
    <brk id="20" min="5" max="1714" man="1"/>
    <brk id="40" max="65535" man="1"/>
    <brk id="58" min="5" max="17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8" t="s">
        <v>118</v>
      </c>
      <c r="C1" s="269"/>
      <c r="D1" s="269"/>
      <c r="E1" s="269"/>
      <c r="F1" s="269"/>
      <c r="G1" s="269"/>
      <c r="H1" s="269"/>
    </row>
    <row r="3" spans="2:8" ht="18.75" customHeight="1">
      <c r="B3" s="237" t="s">
        <v>6</v>
      </c>
      <c r="C3" s="237"/>
      <c r="D3" s="237"/>
      <c r="E3" s="237"/>
      <c r="F3" s="237"/>
      <c r="G3" s="237"/>
      <c r="H3" s="237"/>
    </row>
    <row r="4" ht="8.25" customHeight="1"/>
    <row r="5" spans="2:8" ht="15.75" customHeight="1">
      <c r="B5" s="266" t="s">
        <v>2551</v>
      </c>
      <c r="C5" s="267"/>
      <c r="D5" s="267"/>
      <c r="E5" s="267"/>
      <c r="F5" s="267"/>
      <c r="G5" s="267"/>
      <c r="H5" s="267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83" t="s">
        <v>0</v>
      </c>
      <c r="C8" s="183"/>
      <c r="D8" s="183"/>
      <c r="E8" s="183" t="s">
        <v>119</v>
      </c>
      <c r="F8" s="21"/>
    </row>
    <row r="9" spans="1:8" ht="12.75" customHeight="1">
      <c r="A9" s="25"/>
      <c r="B9" s="183"/>
      <c r="C9" s="183"/>
      <c r="D9" s="183"/>
      <c r="E9" s="183"/>
      <c r="F9" s="272" t="s">
        <v>129</v>
      </c>
      <c r="G9" s="227"/>
      <c r="H9" s="227"/>
    </row>
    <row r="10" spans="1:8" ht="12.75" customHeight="1">
      <c r="A10" s="25"/>
      <c r="B10" s="263"/>
      <c r="C10" s="263"/>
      <c r="D10" s="263"/>
      <c r="E10" s="263"/>
      <c r="F10" s="264" t="s">
        <v>189</v>
      </c>
      <c r="G10" s="265"/>
      <c r="H10" s="265"/>
    </row>
    <row r="11" spans="1:7" ht="53.25" customHeight="1">
      <c r="A11" s="22"/>
      <c r="B11" s="174" t="s">
        <v>190</v>
      </c>
      <c r="C11" s="175"/>
      <c r="D11" s="175"/>
      <c r="E11" s="68" t="s">
        <v>1</v>
      </c>
      <c r="F11" s="22"/>
      <c r="G11" s="18"/>
    </row>
    <row r="12" spans="1:9" ht="12.75" customHeight="1">
      <c r="A12" s="22"/>
      <c r="B12" s="174" t="s">
        <v>218</v>
      </c>
      <c r="C12" s="175"/>
      <c r="D12" s="176"/>
      <c r="E12" s="180" t="s">
        <v>4</v>
      </c>
      <c r="F12" s="273" t="s">
        <v>121</v>
      </c>
      <c r="G12" s="236"/>
      <c r="H12" s="236"/>
      <c r="I12" s="8"/>
    </row>
    <row r="13" spans="1:9" ht="12.75" customHeight="1">
      <c r="A13" s="22"/>
      <c r="B13" s="174"/>
      <c r="C13" s="175"/>
      <c r="D13" s="176"/>
      <c r="E13" s="180"/>
      <c r="F13" s="270" t="s">
        <v>225</v>
      </c>
      <c r="G13" s="271"/>
      <c r="H13" s="271"/>
      <c r="I13" s="22"/>
    </row>
    <row r="14" spans="1:9" ht="12.75" customHeight="1">
      <c r="A14" s="22"/>
      <c r="B14" s="174"/>
      <c r="C14" s="175"/>
      <c r="D14" s="176"/>
      <c r="E14" s="180"/>
      <c r="F14" s="270"/>
      <c r="G14" s="271"/>
      <c r="H14" s="271"/>
      <c r="I14" s="53"/>
    </row>
    <row r="15" spans="1:8" ht="22.5" customHeight="1">
      <c r="A15" s="22"/>
      <c r="B15" s="174"/>
      <c r="C15" s="175"/>
      <c r="D15" s="176"/>
      <c r="E15" s="180"/>
      <c r="F15" s="270"/>
      <c r="G15" s="271"/>
      <c r="H15" s="271"/>
    </row>
    <row r="16" spans="1:8" ht="11.25" customHeight="1">
      <c r="A16" s="22"/>
      <c r="B16" s="174"/>
      <c r="C16" s="175"/>
      <c r="D16" s="176"/>
      <c r="E16" s="180"/>
      <c r="F16" s="236" t="s">
        <v>175</v>
      </c>
      <c r="G16" s="236"/>
      <c r="H16" s="236"/>
    </row>
    <row r="17" spans="1:8" s="30" customFormat="1" ht="44.25" customHeight="1">
      <c r="A17" s="22"/>
      <c r="B17" s="170" t="s">
        <v>185</v>
      </c>
      <c r="C17" s="171"/>
      <c r="D17" s="172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8" t="s">
        <v>2</v>
      </c>
      <c r="C23" s="229"/>
      <c r="D23" s="247" t="s">
        <v>2552</v>
      </c>
      <c r="E23" s="247"/>
      <c r="F23" s="247"/>
      <c r="G23" s="247"/>
      <c r="H23" s="248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6"/>
      <c r="E25" s="247"/>
      <c r="F25" s="247"/>
      <c r="G25" s="247"/>
      <c r="H25" s="248"/>
      <c r="I25" s="21"/>
    </row>
    <row r="26" spans="1:9" ht="12.75" customHeight="1">
      <c r="A26" s="25"/>
      <c r="B26" s="241" t="s">
        <v>2553</v>
      </c>
      <c r="C26" s="173"/>
      <c r="D26" s="173"/>
      <c r="E26" s="173"/>
      <c r="F26" s="173"/>
      <c r="G26" s="173"/>
      <c r="H26" s="242"/>
      <c r="I26" s="21"/>
    </row>
    <row r="27" spans="1:9" ht="12.75" customHeight="1">
      <c r="A27" s="25"/>
      <c r="B27" s="243" t="s">
        <v>2554</v>
      </c>
      <c r="C27" s="244"/>
      <c r="D27" s="244"/>
      <c r="E27" s="244"/>
      <c r="F27" s="244"/>
      <c r="G27" s="244"/>
      <c r="H27" s="245"/>
      <c r="I27" s="21"/>
    </row>
    <row r="28" spans="1:9" ht="12.75" customHeight="1">
      <c r="A28" s="25"/>
      <c r="B28" s="238" t="s">
        <v>116</v>
      </c>
      <c r="C28" s="239"/>
      <c r="D28" s="239"/>
      <c r="E28" s="239"/>
      <c r="F28" s="239"/>
      <c r="G28" s="239"/>
      <c r="H28" s="240"/>
      <c r="I28" s="21"/>
    </row>
    <row r="29" spans="1:9" ht="12.75" customHeight="1">
      <c r="A29" s="25"/>
      <c r="B29" s="233">
        <v>214</v>
      </c>
      <c r="C29" s="234"/>
      <c r="D29" s="234"/>
      <c r="E29" s="234"/>
      <c r="F29" s="234"/>
      <c r="G29" s="234"/>
      <c r="H29" s="235"/>
      <c r="I29" s="21"/>
    </row>
    <row r="30" spans="1:9" ht="12.75" customHeight="1">
      <c r="A30" s="25"/>
      <c r="B30" s="238" t="s">
        <v>117</v>
      </c>
      <c r="C30" s="239"/>
      <c r="D30" s="239"/>
      <c r="E30" s="239"/>
      <c r="F30" s="239"/>
      <c r="G30" s="239"/>
      <c r="H30" s="240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89"/>
      <c r="C34" s="190"/>
      <c r="D34" s="190"/>
      <c r="E34" s="190"/>
      <c r="F34" s="190"/>
      <c r="G34" s="190"/>
      <c r="H34" s="190"/>
    </row>
  </sheetData>
  <sheetProtection/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&amp;LA44AA7D2&amp;C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tabSelected="1" zoomScaleSheetLayoutView="100" workbookViewId="0" topLeftCell="A1">
      <pane xSplit="4" ySplit="8" topLeftCell="X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U51" sqref="AU51:AW51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8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7" t="s">
        <v>164</v>
      </c>
      <c r="B2" s="217" t="s">
        <v>201</v>
      </c>
      <c r="C2" s="217" t="s">
        <v>7</v>
      </c>
      <c r="D2" s="1"/>
      <c r="E2" s="217" t="s">
        <v>194</v>
      </c>
      <c r="F2" s="217"/>
      <c r="G2" s="217"/>
      <c r="H2" s="217" t="s">
        <v>172</v>
      </c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 t="s">
        <v>195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 t="s">
        <v>196</v>
      </c>
      <c r="AU2" s="217"/>
      <c r="AV2" s="217"/>
      <c r="AW2" s="217"/>
      <c r="AX2" s="217"/>
      <c r="AY2" s="217"/>
      <c r="AZ2" s="217"/>
      <c r="BA2" s="217"/>
    </row>
    <row r="3" spans="1:53" s="72" customFormat="1" ht="23.25" customHeight="1">
      <c r="A3" s="217"/>
      <c r="B3" s="217"/>
      <c r="C3" s="217"/>
      <c r="D3" s="1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 t="s">
        <v>127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 t="s">
        <v>114</v>
      </c>
      <c r="AP3" s="217"/>
      <c r="AQ3" s="217"/>
      <c r="AR3" s="217" t="s">
        <v>111</v>
      </c>
      <c r="AS3" s="217"/>
      <c r="AT3" s="217"/>
      <c r="AU3" s="217"/>
      <c r="AV3" s="217"/>
      <c r="AW3" s="217"/>
      <c r="AX3" s="217"/>
      <c r="AY3" s="217"/>
      <c r="AZ3" s="217"/>
      <c r="BA3" s="217"/>
    </row>
    <row r="4" spans="1:53" s="72" customFormat="1" ht="12.75">
      <c r="A4" s="217"/>
      <c r="B4" s="217"/>
      <c r="C4" s="217"/>
      <c r="D4" s="1"/>
      <c r="E4" s="217" t="s">
        <v>104</v>
      </c>
      <c r="F4" s="217" t="s">
        <v>105</v>
      </c>
      <c r="G4" s="217" t="s">
        <v>28</v>
      </c>
      <c r="H4" s="217" t="s">
        <v>106</v>
      </c>
      <c r="I4" s="217" t="s">
        <v>107</v>
      </c>
      <c r="J4" s="217"/>
      <c r="K4" s="217"/>
      <c r="L4" s="217" t="s">
        <v>109</v>
      </c>
      <c r="M4" s="217" t="s">
        <v>5</v>
      </c>
      <c r="N4" s="217" t="s">
        <v>138</v>
      </c>
      <c r="O4" s="217" t="s">
        <v>139</v>
      </c>
      <c r="P4" s="217" t="s">
        <v>162</v>
      </c>
      <c r="Q4" s="217" t="s">
        <v>123</v>
      </c>
      <c r="R4" s="217"/>
      <c r="S4" s="217"/>
      <c r="T4" s="217"/>
      <c r="U4" s="217"/>
      <c r="V4" s="217" t="s">
        <v>203</v>
      </c>
      <c r="W4" s="217"/>
      <c r="X4" s="217"/>
      <c r="Y4" s="217"/>
      <c r="Z4" s="217"/>
      <c r="AA4" s="217"/>
      <c r="AB4" s="217"/>
      <c r="AC4" s="217" t="s">
        <v>27</v>
      </c>
      <c r="AD4" s="217"/>
      <c r="AE4" s="217"/>
      <c r="AF4" s="217"/>
      <c r="AG4" s="217"/>
      <c r="AH4" s="217"/>
      <c r="AI4" s="217"/>
      <c r="AJ4" s="217" t="s">
        <v>38</v>
      </c>
      <c r="AK4" s="217" t="s">
        <v>35</v>
      </c>
      <c r="AL4" s="217" t="s">
        <v>39</v>
      </c>
      <c r="AM4" s="217" t="s">
        <v>36</v>
      </c>
      <c r="AN4" s="217" t="s">
        <v>151</v>
      </c>
      <c r="AO4" s="217" t="s">
        <v>28</v>
      </c>
      <c r="AP4" s="217" t="s">
        <v>23</v>
      </c>
      <c r="AQ4" s="217"/>
      <c r="AR4" s="217"/>
      <c r="AS4" s="217"/>
      <c r="AT4" s="217" t="s">
        <v>153</v>
      </c>
      <c r="AU4" s="217" t="s">
        <v>216</v>
      </c>
      <c r="AV4" s="217" t="s">
        <v>112</v>
      </c>
      <c r="AW4" s="217"/>
      <c r="AX4" s="217"/>
      <c r="AY4" s="217"/>
      <c r="AZ4" s="217"/>
      <c r="BA4" s="217"/>
    </row>
    <row r="5" spans="1:53" s="72" customFormat="1" ht="52.5" customHeight="1">
      <c r="A5" s="217"/>
      <c r="B5" s="217"/>
      <c r="C5" s="217"/>
      <c r="D5" s="1"/>
      <c r="E5" s="217"/>
      <c r="F5" s="217"/>
      <c r="G5" s="217"/>
      <c r="H5" s="217"/>
      <c r="I5" s="217" t="s">
        <v>108</v>
      </c>
      <c r="J5" s="217" t="s">
        <v>163</v>
      </c>
      <c r="K5" s="217" t="s">
        <v>137</v>
      </c>
      <c r="L5" s="217"/>
      <c r="M5" s="217"/>
      <c r="N5" s="217"/>
      <c r="O5" s="217"/>
      <c r="P5" s="217"/>
      <c r="Q5" s="217" t="s">
        <v>140</v>
      </c>
      <c r="R5" s="217" t="s">
        <v>124</v>
      </c>
      <c r="S5" s="217" t="s">
        <v>125</v>
      </c>
      <c r="T5" s="217" t="s">
        <v>215</v>
      </c>
      <c r="U5" s="217" t="s">
        <v>86</v>
      </c>
      <c r="V5" s="217" t="s">
        <v>141</v>
      </c>
      <c r="W5" s="217" t="s">
        <v>142</v>
      </c>
      <c r="X5" s="217" t="s">
        <v>126</v>
      </c>
      <c r="Y5" s="217"/>
      <c r="Z5" s="217"/>
      <c r="AA5" s="217"/>
      <c r="AB5" s="217"/>
      <c r="AC5" s="217" t="s">
        <v>128</v>
      </c>
      <c r="AD5" s="217" t="s">
        <v>146</v>
      </c>
      <c r="AE5" s="217" t="s">
        <v>147</v>
      </c>
      <c r="AF5" s="217" t="s">
        <v>148</v>
      </c>
      <c r="AG5" s="217" t="s">
        <v>149</v>
      </c>
      <c r="AH5" s="217" t="s">
        <v>150</v>
      </c>
      <c r="AI5" s="217" t="s">
        <v>28</v>
      </c>
      <c r="AJ5" s="217"/>
      <c r="AK5" s="217"/>
      <c r="AL5" s="217"/>
      <c r="AM5" s="217"/>
      <c r="AN5" s="217"/>
      <c r="AO5" s="217"/>
      <c r="AP5" s="217" t="s">
        <v>42</v>
      </c>
      <c r="AQ5" s="217" t="s">
        <v>152</v>
      </c>
      <c r="AR5" s="217" t="s">
        <v>36</v>
      </c>
      <c r="AS5" s="217" t="s">
        <v>44</v>
      </c>
      <c r="AT5" s="217"/>
      <c r="AU5" s="217"/>
      <c r="AV5" s="217" t="s">
        <v>154</v>
      </c>
      <c r="AW5" s="217" t="s">
        <v>217</v>
      </c>
      <c r="AX5" s="217" t="s">
        <v>113</v>
      </c>
      <c r="AY5" s="217" t="s">
        <v>213</v>
      </c>
      <c r="AZ5" s="217"/>
      <c r="BA5" s="217"/>
    </row>
    <row r="6" spans="1:53" s="72" customFormat="1" ht="23.25" customHeight="1">
      <c r="A6" s="217"/>
      <c r="B6" s="217"/>
      <c r="C6" s="217"/>
      <c r="D6" s="3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 t="s">
        <v>28</v>
      </c>
      <c r="Y6" s="217" t="s">
        <v>23</v>
      </c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 t="s">
        <v>155</v>
      </c>
      <c r="AZ6" s="217" t="s">
        <v>214</v>
      </c>
      <c r="BA6" s="217" t="s">
        <v>152</v>
      </c>
    </row>
    <row r="7" spans="1:53" s="72" customFormat="1" ht="92.25" customHeight="1">
      <c r="A7" s="217"/>
      <c r="B7" s="217"/>
      <c r="C7" s="217"/>
      <c r="D7" s="3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3" t="s">
        <v>143</v>
      </c>
      <c r="Z7" s="3" t="s">
        <v>144</v>
      </c>
      <c r="AA7" s="3" t="s">
        <v>202</v>
      </c>
      <c r="AB7" s="3" t="s">
        <v>145</v>
      </c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 aca="true" t="shared" si="0" ref="E44:AJ44">SUM(E10,E12,E13,E14,E15,E16,E18,E22,E23,E24,E25,E27,E28,E29,E30,E31,E32,E33,E34,E35,E37,E41,E42,E43)</f>
        <v>0</v>
      </c>
      <c r="F44" s="163">
        <f t="shared" si="0"/>
        <v>0</v>
      </c>
      <c r="G44" s="163">
        <f t="shared" si="0"/>
        <v>0</v>
      </c>
      <c r="H44" s="163">
        <f t="shared" si="0"/>
        <v>0</v>
      </c>
      <c r="I44" s="163">
        <f t="shared" si="0"/>
        <v>0</v>
      </c>
      <c r="J44" s="163">
        <f t="shared" si="0"/>
        <v>0</v>
      </c>
      <c r="K44" s="163">
        <f t="shared" si="0"/>
        <v>0</v>
      </c>
      <c r="L44" s="163">
        <f t="shared" si="0"/>
        <v>0</v>
      </c>
      <c r="M44" s="163">
        <f t="shared" si="0"/>
        <v>0</v>
      </c>
      <c r="N44" s="163">
        <f t="shared" si="0"/>
        <v>0</v>
      </c>
      <c r="O44" s="163">
        <f t="shared" si="0"/>
        <v>0</v>
      </c>
      <c r="P44" s="163">
        <f t="shared" si="0"/>
        <v>0</v>
      </c>
      <c r="Q44" s="163">
        <f t="shared" si="0"/>
        <v>0</v>
      </c>
      <c r="R44" s="163">
        <f t="shared" si="0"/>
        <v>0</v>
      </c>
      <c r="S44" s="163">
        <f t="shared" si="0"/>
        <v>0</v>
      </c>
      <c r="T44" s="163">
        <f t="shared" si="0"/>
        <v>0</v>
      </c>
      <c r="U44" s="163">
        <f t="shared" si="0"/>
        <v>0</v>
      </c>
      <c r="V44" s="163">
        <f t="shared" si="0"/>
        <v>0</v>
      </c>
      <c r="W44" s="163">
        <f t="shared" si="0"/>
        <v>0</v>
      </c>
      <c r="X44" s="163">
        <f t="shared" si="0"/>
        <v>0</v>
      </c>
      <c r="Y44" s="163">
        <f t="shared" si="0"/>
        <v>0</v>
      </c>
      <c r="Z44" s="163">
        <f t="shared" si="0"/>
        <v>0</v>
      </c>
      <c r="AA44" s="163">
        <f t="shared" si="0"/>
        <v>0</v>
      </c>
      <c r="AB44" s="163">
        <f t="shared" si="0"/>
        <v>0</v>
      </c>
      <c r="AC44" s="163">
        <f t="shared" si="0"/>
        <v>0</v>
      </c>
      <c r="AD44" s="163">
        <f t="shared" si="0"/>
        <v>0</v>
      </c>
      <c r="AE44" s="163">
        <f t="shared" si="0"/>
        <v>0</v>
      </c>
      <c r="AF44" s="163">
        <f t="shared" si="0"/>
        <v>0</v>
      </c>
      <c r="AG44" s="163">
        <f t="shared" si="0"/>
        <v>0</v>
      </c>
      <c r="AH44" s="163">
        <f t="shared" si="0"/>
        <v>0</v>
      </c>
      <c r="AI44" s="163">
        <f t="shared" si="0"/>
        <v>0</v>
      </c>
      <c r="AJ44" s="163">
        <f t="shared" si="0"/>
        <v>0</v>
      </c>
      <c r="AK44" s="163">
        <f aca="true" t="shared" si="1" ref="AK44:BA44">SUM(AK10,AK12,AK13,AK14,AK15,AK16,AK18,AK22,AK23,AK24,AK25,AK27,AK28,AK29,AK30,AK31,AK32,AK33,AK34,AK35,AK37,AK41,AK42,AK43)</f>
        <v>0</v>
      </c>
      <c r="AL44" s="163">
        <f t="shared" si="1"/>
        <v>0</v>
      </c>
      <c r="AM44" s="163">
        <f t="shared" si="1"/>
        <v>0</v>
      </c>
      <c r="AN44" s="163">
        <f t="shared" si="1"/>
        <v>0</v>
      </c>
      <c r="AO44" s="163">
        <f t="shared" si="1"/>
        <v>0</v>
      </c>
      <c r="AP44" s="163">
        <f t="shared" si="1"/>
        <v>0</v>
      </c>
      <c r="AQ44" s="163">
        <f t="shared" si="1"/>
        <v>0</v>
      </c>
      <c r="AR44" s="163">
        <f t="shared" si="1"/>
        <v>0</v>
      </c>
      <c r="AS44" s="163">
        <f t="shared" si="1"/>
        <v>0</v>
      </c>
      <c r="AT44" s="163">
        <f t="shared" si="1"/>
        <v>0</v>
      </c>
      <c r="AU44" s="163">
        <f t="shared" si="1"/>
        <v>0</v>
      </c>
      <c r="AV44" s="163">
        <f t="shared" si="1"/>
        <v>0</v>
      </c>
      <c r="AW44" s="163">
        <f t="shared" si="1"/>
        <v>0</v>
      </c>
      <c r="AX44" s="163">
        <f t="shared" si="1"/>
        <v>0</v>
      </c>
      <c r="AY44" s="163">
        <f t="shared" si="1"/>
        <v>0</v>
      </c>
      <c r="AZ44" s="163">
        <f t="shared" si="1"/>
        <v>0</v>
      </c>
      <c r="BA44" s="163">
        <f t="shared" si="1"/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7" t="s">
        <v>2304</v>
      </c>
      <c r="AK49" s="277"/>
      <c r="AL49" s="277"/>
      <c r="AM49" s="67"/>
      <c r="AN49" s="67"/>
      <c r="AO49" s="67"/>
      <c r="AP49" s="23"/>
      <c r="AQ49" s="255" t="s">
        <v>2555</v>
      </c>
      <c r="AR49" s="255"/>
      <c r="AS49" s="255"/>
      <c r="AT49" s="32" t="s">
        <v>2555</v>
      </c>
      <c r="AU49" s="219" t="s">
        <v>2557</v>
      </c>
      <c r="AV49" s="280"/>
      <c r="AW49" s="280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0" t="s">
        <v>131</v>
      </c>
      <c r="AR50" s="210"/>
      <c r="AS50" s="210"/>
      <c r="AT50" s="32" t="s">
        <v>2555</v>
      </c>
      <c r="AU50" s="210" t="s">
        <v>132</v>
      </c>
      <c r="AV50" s="210"/>
      <c r="AW50" s="210"/>
      <c r="AY50" s="31"/>
      <c r="AZ50" s="31"/>
    </row>
    <row r="51" spans="5:52" ht="12.75" customHeight="1">
      <c r="E51" s="47"/>
      <c r="AJ51" s="256" t="s">
        <v>136</v>
      </c>
      <c r="AK51" s="276"/>
      <c r="AL51" s="276"/>
      <c r="AM51" s="23"/>
      <c r="AN51" s="23"/>
      <c r="AO51" s="23"/>
      <c r="AP51" s="54"/>
      <c r="AQ51" s="255" t="s">
        <v>2555</v>
      </c>
      <c r="AR51" s="255"/>
      <c r="AS51" s="255"/>
      <c r="AT51" s="32" t="s">
        <v>2555</v>
      </c>
      <c r="AU51" s="219" t="s">
        <v>2558</v>
      </c>
      <c r="AV51" s="280"/>
      <c r="AW51" s="280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0" t="s">
        <v>131</v>
      </c>
      <c r="AR52" s="210"/>
      <c r="AS52" s="210"/>
      <c r="AT52" s="54"/>
      <c r="AU52" s="210" t="s">
        <v>132</v>
      </c>
      <c r="AV52" s="210"/>
      <c r="AW52" s="210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3" t="s">
        <v>2555</v>
      </c>
      <c r="AM54" s="253"/>
      <c r="AN54" s="253"/>
      <c r="AO54" s="54"/>
      <c r="AP54" s="23"/>
      <c r="AQ54" s="23"/>
      <c r="AR54" s="23"/>
      <c r="AS54" s="282"/>
      <c r="AT54" s="282"/>
      <c r="AU54" s="282"/>
      <c r="AV54" s="282"/>
      <c r="AW54" s="23"/>
    </row>
    <row r="55" spans="5:49" ht="12.75" customHeight="1">
      <c r="E55" s="9"/>
      <c r="AI55" s="31"/>
      <c r="AJ55" s="254" t="s">
        <v>135</v>
      </c>
      <c r="AK55" s="254"/>
      <c r="AL55" s="254"/>
      <c r="AM55" s="274" t="s">
        <v>2559</v>
      </c>
      <c r="AN55" s="274"/>
      <c r="AO55" s="274"/>
      <c r="AP55" s="274"/>
      <c r="AQ55" s="274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53" t="s">
        <v>2560</v>
      </c>
      <c r="AM56" s="253"/>
      <c r="AN56" s="253"/>
      <c r="AO56" s="23"/>
      <c r="AP56" s="281"/>
      <c r="AQ56" s="281"/>
      <c r="AR56" s="281"/>
      <c r="AS56" s="281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75" t="s">
        <v>2556</v>
      </c>
      <c r="AM57" s="275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T5:T7"/>
    <mergeCell ref="AJ4:AJ7"/>
    <mergeCell ref="V5:V7"/>
    <mergeCell ref="Y6:AB6"/>
    <mergeCell ref="AJ49:AL49"/>
    <mergeCell ref="AK4:AK7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</mergeCells>
  <printOptions/>
  <pageMargins left="0.4330708661417323" right="0.2362204724409449" top="0.7480314960629921" bottom="0.7480314960629921" header="0.31496062992125984" footer="0.31496062992125984"/>
  <pageSetup fitToWidth="2" fitToHeight="1" horizontalDpi="600" verticalDpi="600" orientation="landscape" pageOrder="overThenDown" paperSize="9" scale="71" r:id="rId1"/>
  <headerFooter>
    <oddFooter>&amp;LA44AA7D2&amp;C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DOM</cp:lastModifiedBy>
  <cp:lastPrinted>2024-01-22T09:27:20Z</cp:lastPrinted>
  <dcterms:created xsi:type="dcterms:W3CDTF">2012-07-26T14:50:59Z</dcterms:created>
  <dcterms:modified xsi:type="dcterms:W3CDTF">2024-01-22T10:07:28Z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A44AA7D2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